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WORK 1\Business\Customer Budget Form\"/>
    </mc:Choice>
  </mc:AlternateContent>
  <xr:revisionPtr revIDLastSave="0" documentId="8_{C71A3271-981F-40C7-ADA5-67156B437834}" xr6:coauthVersionLast="47" xr6:coauthVersionMax="47" xr10:uidLastSave="{00000000-0000-0000-0000-000000000000}"/>
  <bookViews>
    <workbookView xWindow="-93" yWindow="-93" windowWidth="25786" windowHeight="14133" activeTab="2" xr2:uid="{00000000-000D-0000-FFFF-FFFF00000000}"/>
  </bookViews>
  <sheets>
    <sheet name="START" sheetId="2" r:id="rId1"/>
    <sheet name="Sheet1" sheetId="3" r:id="rId2"/>
    <sheet name="PERSONAL BUDGET" sheetId="1" r:id="rId3"/>
    <sheet name="PERSONAL BUDGET (2)" sheetId="4" state="hidden" r:id="rId4"/>
  </sheets>
  <definedNames>
    <definedName name="LastCol" localSheetId="3">COUNTA('PERSONAL BUDGET (2)'!$4:$4)+1</definedName>
    <definedName name="LastCol">COUNTA('PERSONAL BUDGET'!$4:$4)+1</definedName>
    <definedName name="_xlnm.Print_Area" localSheetId="2">'PERSONAL BUDGET'!$B$1:$R$108</definedName>
    <definedName name="_xlnm.Print_Area" localSheetId="3">'PERSONAL BUDGET (2)'!$B$1:$Q$108</definedName>
    <definedName name="PrintArea_SET" localSheetId="3">OFFSET('PERSONAL BUDGET (2)'!$C$2,,,MATCH(REPT("z",255),'PERSONAL BUDGET (2)'!$C:$C),'PERSONAL BUDGET (2)'!LastCol)</definedName>
    <definedName name="PrintArea_SET">OFFSET('PERSONAL BUDGET'!$C$2,,,MATCH(REPT("z",255),'PERSONAL BUDGET'!$C:$C),LastCol)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2" i="1" l="1"/>
  <c r="P99" i="1"/>
  <c r="P100" i="1"/>
  <c r="P101" i="1"/>
  <c r="P98" i="1"/>
  <c r="P103" i="1" s="1"/>
  <c r="P91" i="1"/>
  <c r="P92" i="1"/>
  <c r="P93" i="1"/>
  <c r="P94" i="1"/>
  <c r="P90" i="1"/>
  <c r="P83" i="1"/>
  <c r="P84" i="1"/>
  <c r="P85" i="1"/>
  <c r="P86" i="1"/>
  <c r="P82" i="1"/>
  <c r="P73" i="1"/>
  <c r="P74" i="1"/>
  <c r="P75" i="1"/>
  <c r="P79" i="1" s="1"/>
  <c r="P76" i="1"/>
  <c r="P77" i="1"/>
  <c r="P78" i="1"/>
  <c r="P72" i="1"/>
  <c r="P66" i="1"/>
  <c r="P67" i="1"/>
  <c r="P68" i="1"/>
  <c r="P65" i="1"/>
  <c r="P57" i="1"/>
  <c r="P58" i="1"/>
  <c r="P59" i="1"/>
  <c r="P60" i="1"/>
  <c r="P61" i="1"/>
  <c r="P56" i="1"/>
  <c r="P47" i="1"/>
  <c r="P48" i="1"/>
  <c r="P49" i="1"/>
  <c r="P50" i="1"/>
  <c r="P51" i="1"/>
  <c r="P52" i="1"/>
  <c r="P46" i="1"/>
  <c r="P40" i="1"/>
  <c r="P41" i="1"/>
  <c r="P42" i="1"/>
  <c r="P39" i="1"/>
  <c r="P35" i="1"/>
  <c r="P31" i="1"/>
  <c r="P32" i="1"/>
  <c r="P33" i="1"/>
  <c r="P34" i="1"/>
  <c r="P30" i="1"/>
  <c r="Q107" i="1"/>
  <c r="P27" i="1"/>
  <c r="P22" i="1"/>
  <c r="P23" i="1"/>
  <c r="P24" i="1"/>
  <c r="P25" i="1"/>
  <c r="P26" i="1"/>
  <c r="P21" i="1"/>
  <c r="P17" i="1"/>
  <c r="P13" i="1"/>
  <c r="P18" i="1" s="1"/>
  <c r="P14" i="1"/>
  <c r="P15" i="1"/>
  <c r="P16" i="1"/>
  <c r="P9" i="1"/>
  <c r="P7" i="1"/>
  <c r="P8" i="1"/>
  <c r="P6" i="1"/>
  <c r="Q103" i="1"/>
  <c r="Q99" i="1"/>
  <c r="Q100" i="1"/>
  <c r="Q101" i="1"/>
  <c r="Q102" i="1"/>
  <c r="Q98" i="1"/>
  <c r="Q95" i="1"/>
  <c r="P95" i="1"/>
  <c r="Q91" i="1"/>
  <c r="Q92" i="1"/>
  <c r="Q93" i="1"/>
  <c r="Q94" i="1"/>
  <c r="Q90" i="1"/>
  <c r="Q87" i="1"/>
  <c r="Q83" i="1"/>
  <c r="Q84" i="1"/>
  <c r="Q85" i="1"/>
  <c r="Q86" i="1"/>
  <c r="Q82" i="1"/>
  <c r="Q79" i="1"/>
  <c r="Q76" i="1"/>
  <c r="Q73" i="1"/>
  <c r="Q74" i="1"/>
  <c r="Q75" i="1"/>
  <c r="Q77" i="1"/>
  <c r="Q78" i="1"/>
  <c r="Q72" i="1"/>
  <c r="P69" i="1"/>
  <c r="Q69" i="1"/>
  <c r="Q66" i="1"/>
  <c r="Q67" i="1"/>
  <c r="Q68" i="1"/>
  <c r="Q65" i="1"/>
  <c r="Q62" i="1"/>
  <c r="Q57" i="1"/>
  <c r="Q58" i="1"/>
  <c r="Q59" i="1"/>
  <c r="Q60" i="1"/>
  <c r="Q61" i="1"/>
  <c r="Q56" i="1"/>
  <c r="Q53" i="1"/>
  <c r="P53" i="1"/>
  <c r="Q47" i="1"/>
  <c r="Q48" i="1"/>
  <c r="Q49" i="1"/>
  <c r="Q50" i="1"/>
  <c r="Q51" i="1"/>
  <c r="Q52" i="1"/>
  <c r="Q46" i="1"/>
  <c r="Q24" i="1"/>
  <c r="Q27" i="1" s="1"/>
  <c r="Q36" i="1"/>
  <c r="Q40" i="1"/>
  <c r="P43" i="1"/>
  <c r="Q41" i="1"/>
  <c r="Q42" i="1"/>
  <c r="Q39" i="1"/>
  <c r="Q31" i="1"/>
  <c r="Q32" i="1"/>
  <c r="Q33" i="1"/>
  <c r="Q34" i="1"/>
  <c r="Q35" i="1"/>
  <c r="Q30" i="1"/>
  <c r="Q23" i="1"/>
  <c r="Q22" i="1"/>
  <c r="Q25" i="1"/>
  <c r="Q26" i="1"/>
  <c r="Q21" i="1"/>
  <c r="Q16" i="1"/>
  <c r="Q17" i="1"/>
  <c r="Q15" i="1"/>
  <c r="Q14" i="1"/>
  <c r="Q18" i="1" s="1"/>
  <c r="Q13" i="1"/>
  <c r="Q6" i="1"/>
  <c r="D9" i="1"/>
  <c r="Q7" i="1"/>
  <c r="Q8" i="1"/>
  <c r="N103" i="4"/>
  <c r="L103" i="4"/>
  <c r="J103" i="4"/>
  <c r="H103" i="4"/>
  <c r="F103" i="4"/>
  <c r="D103" i="4"/>
  <c r="P102" i="4"/>
  <c r="P101" i="4"/>
  <c r="P100" i="4"/>
  <c r="P99" i="4"/>
  <c r="P98" i="4"/>
  <c r="P103" i="4" s="1"/>
  <c r="N95" i="4"/>
  <c r="L95" i="4"/>
  <c r="J95" i="4"/>
  <c r="H95" i="4"/>
  <c r="F95" i="4"/>
  <c r="D95" i="4"/>
  <c r="P94" i="4"/>
  <c r="P93" i="4"/>
  <c r="P92" i="4"/>
  <c r="P91" i="4"/>
  <c r="P90" i="4"/>
  <c r="P95" i="4" s="1"/>
  <c r="N87" i="4"/>
  <c r="L87" i="4"/>
  <c r="J87" i="4"/>
  <c r="H87" i="4"/>
  <c r="F87" i="4"/>
  <c r="D87" i="4"/>
  <c r="P86" i="4"/>
  <c r="P85" i="4"/>
  <c r="P84" i="4"/>
  <c r="P83" i="4"/>
  <c r="P82" i="4"/>
  <c r="P87" i="4" s="1"/>
  <c r="N79" i="4"/>
  <c r="L79" i="4"/>
  <c r="J79" i="4"/>
  <c r="H79" i="4"/>
  <c r="F79" i="4"/>
  <c r="D79" i="4"/>
  <c r="P78" i="4"/>
  <c r="P77" i="4"/>
  <c r="P76" i="4"/>
  <c r="P75" i="4"/>
  <c r="P74" i="4"/>
  <c r="P73" i="4"/>
  <c r="P79" i="4" s="1"/>
  <c r="P72" i="4"/>
  <c r="N69" i="4"/>
  <c r="L69" i="4"/>
  <c r="J69" i="4"/>
  <c r="H69" i="4"/>
  <c r="F69" i="4"/>
  <c r="D69" i="4"/>
  <c r="P68" i="4"/>
  <c r="P67" i="4"/>
  <c r="P66" i="4"/>
  <c r="P65" i="4"/>
  <c r="N62" i="4"/>
  <c r="L62" i="4"/>
  <c r="J62" i="4"/>
  <c r="H62" i="4"/>
  <c r="F62" i="4"/>
  <c r="D62" i="4"/>
  <c r="P61" i="4"/>
  <c r="P60" i="4"/>
  <c r="P59" i="4"/>
  <c r="P58" i="4"/>
  <c r="P57" i="4"/>
  <c r="P56" i="4"/>
  <c r="N53" i="4"/>
  <c r="L53" i="4"/>
  <c r="J53" i="4"/>
  <c r="H53" i="4"/>
  <c r="F53" i="4"/>
  <c r="D53" i="4"/>
  <c r="P52" i="4"/>
  <c r="P51" i="4"/>
  <c r="P50" i="4"/>
  <c r="P49" i="4"/>
  <c r="P48" i="4"/>
  <c r="P47" i="4"/>
  <c r="P46" i="4"/>
  <c r="N43" i="4"/>
  <c r="L43" i="4"/>
  <c r="J43" i="4"/>
  <c r="H43" i="4"/>
  <c r="F43" i="4"/>
  <c r="D43" i="4"/>
  <c r="P42" i="4"/>
  <c r="P41" i="4"/>
  <c r="P43" i="4" s="1"/>
  <c r="P40" i="4"/>
  <c r="P39" i="4"/>
  <c r="N36" i="4"/>
  <c r="L36" i="4"/>
  <c r="J36" i="4"/>
  <c r="H36" i="4"/>
  <c r="F36" i="4"/>
  <c r="D36" i="4"/>
  <c r="P35" i="4"/>
  <c r="P34" i="4"/>
  <c r="P33" i="4"/>
  <c r="P32" i="4"/>
  <c r="P31" i="4"/>
  <c r="P30" i="4"/>
  <c r="O27" i="4"/>
  <c r="N27" i="4"/>
  <c r="L27" i="4"/>
  <c r="J27" i="4"/>
  <c r="H27" i="4"/>
  <c r="F27" i="4"/>
  <c r="D27" i="4"/>
  <c r="P26" i="4"/>
  <c r="P25" i="4"/>
  <c r="P24" i="4"/>
  <c r="P23" i="4"/>
  <c r="P22" i="4"/>
  <c r="P21" i="4"/>
  <c r="N18" i="4"/>
  <c r="L18" i="4"/>
  <c r="J18" i="4"/>
  <c r="H18" i="4"/>
  <c r="F18" i="4"/>
  <c r="D18" i="4"/>
  <c r="P17" i="4"/>
  <c r="P16" i="4"/>
  <c r="P15" i="4"/>
  <c r="P14" i="4"/>
  <c r="P13" i="4"/>
  <c r="N9" i="4"/>
  <c r="L9" i="4"/>
  <c r="J9" i="4"/>
  <c r="H9" i="4"/>
  <c r="F9" i="4"/>
  <c r="D9" i="4"/>
  <c r="P8" i="4"/>
  <c r="P7" i="4"/>
  <c r="P6" i="4"/>
  <c r="P9" i="4" s="1"/>
  <c r="Q2" i="4"/>
  <c r="F27" i="1"/>
  <c r="H27" i="1"/>
  <c r="J27" i="1"/>
  <c r="L27" i="1"/>
  <c r="N27" i="1"/>
  <c r="D69" i="1"/>
  <c r="F69" i="1"/>
  <c r="H69" i="1"/>
  <c r="J69" i="1"/>
  <c r="L69" i="1"/>
  <c r="N69" i="1"/>
  <c r="D87" i="1"/>
  <c r="F87" i="1"/>
  <c r="H87" i="1"/>
  <c r="J87" i="1"/>
  <c r="L87" i="1"/>
  <c r="N87" i="1"/>
  <c r="D95" i="1"/>
  <c r="F95" i="1"/>
  <c r="H95" i="1"/>
  <c r="J95" i="1"/>
  <c r="L95" i="1"/>
  <c r="N95" i="1"/>
  <c r="D103" i="1"/>
  <c r="F103" i="1"/>
  <c r="H103" i="1"/>
  <c r="J103" i="1"/>
  <c r="L103" i="1"/>
  <c r="N103" i="1"/>
  <c r="D62" i="1"/>
  <c r="F62" i="1"/>
  <c r="H62" i="1"/>
  <c r="J62" i="1"/>
  <c r="L62" i="1"/>
  <c r="N62" i="1"/>
  <c r="D53" i="1"/>
  <c r="F53" i="1"/>
  <c r="H53" i="1"/>
  <c r="J53" i="1"/>
  <c r="L53" i="1"/>
  <c r="N53" i="1"/>
  <c r="P87" i="1" l="1"/>
  <c r="P62" i="1"/>
  <c r="P36" i="1"/>
  <c r="P69" i="4"/>
  <c r="J106" i="4"/>
  <c r="J107" i="4" s="1"/>
  <c r="N106" i="4"/>
  <c r="N107" i="4" s="1"/>
  <c r="L106" i="4"/>
  <c r="L107" i="4" s="1"/>
  <c r="H106" i="4"/>
  <c r="H107" i="4" s="1"/>
  <c r="P53" i="4"/>
  <c r="P62" i="4"/>
  <c r="P18" i="4"/>
  <c r="P36" i="4"/>
  <c r="P27" i="4"/>
  <c r="F106" i="4"/>
  <c r="F107" i="4" s="1"/>
  <c r="D106" i="4"/>
  <c r="D107" i="4" s="1"/>
  <c r="R2" i="1"/>
  <c r="P106" i="1" l="1"/>
  <c r="P107" i="1" s="1"/>
  <c r="P106" i="4"/>
  <c r="P107" i="4" s="1"/>
  <c r="F79" i="1"/>
  <c r="H79" i="1"/>
  <c r="J79" i="1"/>
  <c r="L79" i="1"/>
  <c r="N79" i="1"/>
  <c r="D79" i="1"/>
  <c r="F43" i="1"/>
  <c r="H43" i="1"/>
  <c r="J43" i="1"/>
  <c r="L43" i="1"/>
  <c r="N43" i="1"/>
  <c r="D43" i="1"/>
  <c r="Q43" i="1"/>
  <c r="Q106" i="1" s="1"/>
  <c r="F36" i="1"/>
  <c r="H36" i="1"/>
  <c r="J36" i="1"/>
  <c r="L36" i="1"/>
  <c r="N36" i="1"/>
  <c r="D36" i="1"/>
  <c r="D27" i="1"/>
  <c r="F18" i="1"/>
  <c r="H18" i="1"/>
  <c r="J18" i="1"/>
  <c r="J106" i="1" s="1"/>
  <c r="L18" i="1"/>
  <c r="N18" i="1"/>
  <c r="D18" i="1"/>
  <c r="N106" i="1" l="1"/>
  <c r="L106" i="1"/>
  <c r="D106" i="1"/>
  <c r="H106" i="1"/>
  <c r="F106" i="1"/>
  <c r="L9" i="1"/>
  <c r="N9" i="1"/>
  <c r="F9" i="1"/>
  <c r="H9" i="1"/>
  <c r="J9" i="1"/>
  <c r="H107" i="1" l="1"/>
  <c r="Q9" i="1"/>
  <c r="J107" i="1"/>
  <c r="D107" i="1"/>
  <c r="L107" i="1"/>
  <c r="F107" i="1"/>
  <c r="N107" i="1"/>
</calcChain>
</file>

<file path=xl/sharedStrings.xml><?xml version="1.0" encoding="utf-8"?>
<sst xmlns="http://schemas.openxmlformats.org/spreadsheetml/2006/main" count="429" uniqueCount="112">
  <si>
    <t>Wages</t>
  </si>
  <si>
    <t>Miscellaneous</t>
  </si>
  <si>
    <t>Utilities</t>
  </si>
  <si>
    <t xml:space="preserve">Groceries </t>
  </si>
  <si>
    <t>Child care</t>
  </si>
  <si>
    <t>Dry cleaning</t>
  </si>
  <si>
    <t>Dining out</t>
  </si>
  <si>
    <t>Housecleaning service</t>
  </si>
  <si>
    <t>Gas/fuel</t>
  </si>
  <si>
    <t>Insurance</t>
  </si>
  <si>
    <t>Repairs</t>
  </si>
  <si>
    <t>Car wash/detailing services</t>
  </si>
  <si>
    <t>Parking</t>
  </si>
  <si>
    <t>Public transportation</t>
  </si>
  <si>
    <t>Cable TV</t>
  </si>
  <si>
    <t>Video/DVD rentals</t>
  </si>
  <si>
    <t>Movies/plays</t>
  </si>
  <si>
    <t>Concerts/clubs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</si>
  <si>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</si>
  <si>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</si>
  <si>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</si>
  <si>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</si>
  <si>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</si>
  <si>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</si>
  <si>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Plane fare</t>
  </si>
  <si>
    <t>Accommodations</t>
  </si>
  <si>
    <t>Food</t>
  </si>
  <si>
    <t>Souvenirs</t>
  </si>
  <si>
    <t>Pet boarding</t>
  </si>
  <si>
    <t>Rental car</t>
  </si>
  <si>
    <t>Gym fees</t>
  </si>
  <si>
    <t>Sports equipment</t>
  </si>
  <si>
    <t>Team dues</t>
  </si>
  <si>
    <t>Toys/child gear</t>
  </si>
  <si>
    <t>Magazines</t>
  </si>
  <si>
    <t>Newspapers</t>
  </si>
  <si>
    <t>Internet connection</t>
  </si>
  <si>
    <t>Public radio</t>
  </si>
  <si>
    <t>Public television</t>
  </si>
  <si>
    <t>Religious organizations</t>
  </si>
  <si>
    <t>Charity</t>
  </si>
  <si>
    <t>Clothing</t>
  </si>
  <si>
    <t>Gifts</t>
  </si>
  <si>
    <t>Salon/barber</t>
  </si>
  <si>
    <t>Books</t>
  </si>
  <si>
    <t>Music (CDs, etc.)</t>
  </si>
  <si>
    <t>Long-term savings</t>
  </si>
  <si>
    <t>Retirement (401k, Roth IRA)</t>
  </si>
  <si>
    <t>Credit card payments</t>
  </si>
  <si>
    <t>Income tax (additional)</t>
  </si>
  <si>
    <t>Other obligations</t>
  </si>
  <si>
    <t xml:space="preserve">   Other</t>
  </si>
  <si>
    <t>Total expenses</t>
  </si>
  <si>
    <t>Cash short/extra</t>
  </si>
  <si>
    <t>Total</t>
  </si>
  <si>
    <t>INCOME</t>
  </si>
  <si>
    <t>EXPENSES</t>
  </si>
  <si>
    <t>TRANSPORTATION</t>
  </si>
  <si>
    <t>DAILY LIVING</t>
  </si>
  <si>
    <t>ENTERTAINMENT</t>
  </si>
  <si>
    <t>HEALTH</t>
  </si>
  <si>
    <t>VACATIONS</t>
  </si>
  <si>
    <t>RECREATION</t>
  </si>
  <si>
    <t>PERSONAL</t>
  </si>
  <si>
    <t>FINANCIAL OBLIGATIONS</t>
  </si>
  <si>
    <t>MISC PAYMENTS</t>
  </si>
  <si>
    <t>REVENUE</t>
  </si>
  <si>
    <t>Services</t>
  </si>
  <si>
    <t>Interest/Dividends</t>
  </si>
  <si>
    <t>PERSONAL BUDGET</t>
  </si>
  <si>
    <t>About The Template</t>
  </si>
  <si>
    <t>Use this template to maintain monthly and annual budget.</t>
  </si>
  <si>
    <t>Enter Revenues and Expenses in respective tables to calculate Cash shortage or surplus for each month and year.</t>
  </si>
  <si>
    <t>Sparklines are auto updated in each table.</t>
  </si>
  <si>
    <t>Note: </t>
  </si>
  <si>
    <t>Additional instructions have been provided in column A in PERSONAL BUDGET worksheet. This text has been intentionally hidden. To remove text, select column A, then select DELETE. To unhide text, select column A, then change font color.</t>
  </si>
  <si>
    <t>To learn more about tables, press SHIFT and then F10 within a table, select the TABLE option, and then select ALTERNATIVE TEXT.</t>
  </si>
  <si>
    <t>Create a Simple Personal Budget in this worksheet. Helpful instructions on how to use this worksheet are in cells in this column. Arrow down to get started.</t>
  </si>
  <si>
    <t>Title of this worksheet is in cell at right. Enter year in cell Q2. Next instruction is in cell A4.</t>
  </si>
  <si>
    <t>Labels are in cells C4 through P4.</t>
  </si>
  <si>
    <t>Enter details in Income table starting in cell C5. Next instruction is in cell A11.</t>
  </si>
  <si>
    <t>Labels are in cells C11 through P11.</t>
  </si>
  <si>
    <t>Enter Home expenses in table starting in cell C12. Next instruction is in cell A20.</t>
  </si>
  <si>
    <t>Enter Daily expenses in table starting in cell C20. Next instruction is in cell A29.</t>
  </si>
  <si>
    <t>Enter Transportation expenses in table starting in cell C29. Next instruction is in cell A38.</t>
  </si>
  <si>
    <t>Enter Entertainment expenses in table starting in cell C38. Next instruction is in cell A45.</t>
  </si>
  <si>
    <t>Enter Health expenses in table starting in cell C45. Next instruction is in cell A55.</t>
  </si>
  <si>
    <t>Enter Vacations expenses in table starting in cell C55. Next instruction is in cell A64.</t>
  </si>
  <si>
    <t>Enter Recreation expenses in table starting in cell C64. Next instruction is in cell A71.</t>
  </si>
  <si>
    <t>Enter expenses in Dues and Subscription table starting in cell C71. Next instruction is in cell A81.</t>
  </si>
  <si>
    <t>Enter Personal expenses in table starting in cell C81. Next instruction is in cell A89.</t>
  </si>
  <si>
    <t>Enter Financial Obligations in table starting in cell C89. Next instruction is in cell A97.</t>
  </si>
  <si>
    <t>Enter Miscellaneous Payments in table starting in cell C97. Next instruction is in cell A105.</t>
  </si>
  <si>
    <t>Totals are auto calculated in table starting in cell C105. Total expenses and Cash shortage or surplus are auto calculated for each month and entire year, and sparklines are updated.</t>
  </si>
  <si>
    <t>Fast Food</t>
  </si>
  <si>
    <t>Month One Estimate</t>
  </si>
  <si>
    <t>Month Two Estimate</t>
  </si>
  <si>
    <t>Month Three Estimate</t>
  </si>
  <si>
    <t>Year One Estimate</t>
  </si>
  <si>
    <t>Year Two Estimate</t>
  </si>
  <si>
    <t>Year Three Estimate</t>
  </si>
  <si>
    <t>DUES/SUBSCRIPTIONS</t>
  </si>
  <si>
    <t>*Estimate to the best of your ability</t>
  </si>
  <si>
    <t>TOTAL</t>
  </si>
  <si>
    <t>Mortgage</t>
  </si>
  <si>
    <t xml:space="preserve"> Housing</t>
  </si>
  <si>
    <t>Next 3 months</t>
  </si>
  <si>
    <t>Next 3 years</t>
  </si>
  <si>
    <t>v</t>
  </si>
  <si>
    <r>
      <t>Total</t>
    </r>
    <r>
      <rPr>
        <b/>
        <sz val="10"/>
        <color theme="0"/>
        <rFont val="Poppins"/>
      </rPr>
      <t xml:space="preserve"> YRLY/EST/AVG</t>
    </r>
  </si>
  <si>
    <r>
      <t xml:space="preserve">*Estimate to the best of your ability </t>
    </r>
    <r>
      <rPr>
        <b/>
        <u/>
        <sz val="12"/>
        <color rgb="FF2B3187"/>
        <rFont val="Poppins"/>
      </rPr>
      <t>MONTHLY OR YEARLY</t>
    </r>
  </si>
  <si>
    <r>
      <t xml:space="preserve">Total </t>
    </r>
    <r>
      <rPr>
        <b/>
        <sz val="10"/>
        <color theme="0"/>
        <rFont val="Poppins"/>
      </rPr>
      <t>MNTHLY/EST/AVG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</si>
</sst>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38" x14ac:knownFonts="1">
    <font>
      <sz val="10"/>
      <color theme="1" tint="0.14993743705557422"/>
      <name val="verdana"/>
      <family val="2"/>
      <scheme val="minor"/>
    </font>
    <font>
      <b/>
      <sz val="10"/>
      <color theme="1" tint="0.14990691854609822"/>
      <name val="Gill Sans MT"/>
      <family val="2"/>
      <scheme val="major"/>
    </font>
    <font>
      <sz val="11"/>
      <color theme="1" tint="0.14993743705557422"/>
      <name val="Gill Sans MT"/>
      <family val="2"/>
      <scheme val="major"/>
    </font>
    <font>
      <sz val="22"/>
      <color theme="1" tint="0.14993743705557422"/>
      <name val="Gill Sans MT"/>
      <family val="2"/>
      <scheme val="major"/>
    </font>
    <font>
      <sz val="16"/>
      <color theme="0"/>
      <name val="Arial"/>
      <family val="2"/>
    </font>
    <font>
      <sz val="11"/>
      <color theme="1" tint="0.14993743705557422"/>
      <name val="Calibri"/>
      <family val="2"/>
    </font>
    <font>
      <b/>
      <sz val="11"/>
      <color theme="1" tint="0.14993743705557422"/>
      <name val="Calibri"/>
      <family val="2"/>
    </font>
    <font>
      <sz val="10"/>
      <color rgb="FFF7F7F7"/>
      <name val="verdana"/>
      <family val="2"/>
      <scheme val="minor"/>
    </font>
    <font>
      <sz val="11"/>
      <color rgb="FFF7F7F7"/>
      <name val="Calibri"/>
      <family val="2"/>
    </font>
    <font>
      <sz val="8"/>
      <name val="verdana"/>
      <family val="2"/>
      <scheme val="minor"/>
    </font>
    <font>
      <sz val="11"/>
      <color theme="0"/>
      <name val="Poppins"/>
    </font>
    <font>
      <sz val="10"/>
      <color rgb="FF2B3187"/>
      <name val="Poppins"/>
    </font>
    <font>
      <sz val="10"/>
      <color theme="0"/>
      <name val="Poppins"/>
    </font>
    <font>
      <sz val="10"/>
      <color theme="1" tint="0.14993743705557422"/>
      <name val="Poppins"/>
    </font>
    <font>
      <b/>
      <sz val="25"/>
      <color rgb="FF2B3187"/>
      <name val="Gill Sans MT"/>
      <family val="2"/>
      <scheme val="major"/>
    </font>
    <font>
      <sz val="12"/>
      <color rgb="FF2B3187"/>
      <name val="Poppins"/>
    </font>
    <font>
      <sz val="11"/>
      <color rgb="FF2B3187"/>
      <name val="Poppins"/>
    </font>
    <font>
      <b/>
      <sz val="14"/>
      <color rgb="FF119A48"/>
      <name val="Poppins"/>
    </font>
    <font>
      <sz val="14"/>
      <color rgb="FF119A48"/>
      <name val="Poppins"/>
    </font>
    <font>
      <sz val="14"/>
      <color theme="0"/>
      <name val="Poppins"/>
    </font>
    <font>
      <sz val="14"/>
      <color theme="1" tint="0.34998626667073579"/>
      <name val="Poppins"/>
    </font>
    <font>
      <sz val="14"/>
      <name val="Poppins"/>
    </font>
    <font>
      <sz val="14"/>
      <color theme="1" tint="0.14993743705557422"/>
      <name val="Poppins"/>
    </font>
    <font>
      <sz val="14"/>
      <color theme="4" tint="-0.499984740745262"/>
      <name val="Poppins"/>
    </font>
    <font>
      <sz val="14"/>
      <color theme="5" tint="-0.499984740745262"/>
      <name val="Poppins"/>
    </font>
    <font>
      <b/>
      <sz val="14"/>
      <color theme="0"/>
      <name val="Poppins"/>
    </font>
    <font>
      <sz val="12"/>
      <name val="Poppins"/>
    </font>
    <font>
      <sz val="12"/>
      <color theme="0"/>
      <name val="Poppins"/>
    </font>
    <font>
      <b/>
      <sz val="12"/>
      <color rgb="FF2B3187"/>
      <name val="Poppins"/>
    </font>
    <font>
      <sz val="16"/>
      <color rgb="FF119A48"/>
      <name val="Poppins"/>
    </font>
    <font>
      <sz val="18"/>
      <color rgb="FF119A48"/>
      <name val="Poppins"/>
    </font>
    <font>
      <b/>
      <sz val="18"/>
      <color rgb="FF119A48"/>
      <name val="Poppins"/>
    </font>
    <font>
      <b/>
      <sz val="18"/>
      <color theme="0"/>
      <name val="Poppins"/>
    </font>
    <font>
      <b/>
      <sz val="18"/>
      <color rgb="FF2B3187"/>
      <name val="Poppins"/>
    </font>
    <font>
      <b/>
      <sz val="24"/>
      <color rgb="FF2B3187"/>
      <name val="Gill Sans MT"/>
      <family val="2"/>
      <scheme val="major"/>
    </font>
    <font>
      <sz val="10"/>
      <color theme="1" tint="0.14993743705557422"/>
      <name val="verdana"/>
      <family val="2"/>
      <scheme val="minor"/>
    </font>
    <font>
      <b/>
      <sz val="10"/>
      <color theme="0"/>
      <name val="Poppins"/>
    </font>
    <font>
      <b/>
      <u/>
      <sz val="12"/>
      <color rgb="FF2B3187"/>
      <name val="Poppins"/>
    </font>
  </fonts>
  <fills count="11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patternFill patternType="solid">
        <fgColor rgb="FFEFF5FF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119A48"/>
        <bgColor indexed="64"/>
      </patternFill>
    </fill>
    <fill>
      <patternFill patternType="solid">
        <fgColor rgb="FF2B318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4"/>
      </right>
      <top/>
      <bottom/>
      <diagonal/>
    </border>
    <border>
      <left/>
      <right style="thick">
        <color theme="5"/>
      </right>
      <top/>
      <bottom/>
      <diagonal/>
    </border>
    <border>
      <left style="medium">
        <color theme="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5"/>
      </left>
      <right/>
      <top/>
      <bottom style="thick">
        <color theme="0"/>
      </bottom>
      <diagonal/>
    </border>
    <border>
      <left style="thick">
        <color theme="4"/>
      </left>
      <right/>
      <top/>
      <bottom style="thick">
        <color theme="0"/>
      </bottom>
      <diagonal/>
    </border>
    <border>
      <left style="thick">
        <color theme="5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7" borderId="0">
      <alignment vertical="center"/>
    </xf>
    <xf numFmtId="0" fontId="3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1" fillId="4" borderId="0" applyNumberFormat="0" applyProtection="0">
      <alignment horizontal="left" vertical="center" indent="1"/>
    </xf>
    <xf numFmtId="0" fontId="1" fillId="2" borderId="0" applyNumberFormat="0" applyProtection="0">
      <alignment vertical="center"/>
    </xf>
    <xf numFmtId="44" fontId="35" fillId="0" borderId="0" applyFont="0" applyFill="0" applyBorder="0" applyAlignment="0" applyProtection="0"/>
  </cellStyleXfs>
  <cellXfs count="144">
    <xf numFmtId="0" fontId="0" fillId="7" borderId="0" xfId="0">
      <alignment vertical="center"/>
    </xf>
    <xf numFmtId="0" fontId="0" fillId="7" borderId="0" xfId="0" applyAlignment="1">
      <alignment horizontal="right" vertical="center"/>
    </xf>
    <xf numFmtId="0" fontId="0" fillId="7" borderId="0" xfId="0" applyBorder="1" applyAlignment="1">
      <alignment horizontal="right" vertical="center"/>
    </xf>
    <xf numFmtId="0" fontId="0" fillId="3" borderId="0" xfId="0" applyFill="1">
      <alignment vertical="center"/>
    </xf>
    <xf numFmtId="0" fontId="0" fillId="7" borderId="0" xfId="0">
      <alignment vertical="center"/>
    </xf>
    <xf numFmtId="0" fontId="4" fillId="8" borderId="0" xfId="0" applyFont="1" applyFill="1" applyAlignment="1">
      <alignment horizontal="center" vertical="center"/>
    </xf>
    <xf numFmtId="0" fontId="5" fillId="7" borderId="0" xfId="0" applyFont="1" applyAlignment="1">
      <alignment vertical="center" wrapText="1"/>
    </xf>
    <xf numFmtId="0" fontId="6" fillId="7" borderId="0" xfId="0" applyFont="1" applyAlignment="1">
      <alignment vertical="center" wrapText="1"/>
    </xf>
    <xf numFmtId="0" fontId="7" fillId="7" borderId="0" xfId="0" applyFont="1" applyFill="1" applyAlignment="1">
      <alignment wrapText="1"/>
    </xf>
    <xf numFmtId="0" fontId="8" fillId="7" borderId="0" xfId="0" applyFont="1" applyAlignment="1">
      <alignment vertical="center" wrapText="1"/>
    </xf>
    <xf numFmtId="0" fontId="7" fillId="7" borderId="0" xfId="0" applyFont="1" applyAlignment="1">
      <alignment wrapText="1"/>
    </xf>
    <xf numFmtId="0" fontId="7" fillId="7" borderId="0" xfId="0" applyFont="1" applyAlignment="1">
      <alignment vertical="center" wrapText="1"/>
    </xf>
    <xf numFmtId="0" fontId="0" fillId="7" borderId="0" xfId="0">
      <alignment vertical="center"/>
    </xf>
    <xf numFmtId="0" fontId="7" fillId="6" borderId="0" xfId="0" applyFont="1" applyFill="1" applyAlignment="1">
      <alignment wrapText="1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0" fontId="8" fillId="6" borderId="0" xfId="0" applyFont="1" applyFill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0" fontId="12" fillId="6" borderId="2" xfId="0" applyFont="1" applyFill="1" applyBorder="1">
      <alignment vertical="center"/>
    </xf>
    <xf numFmtId="0" fontId="13" fillId="7" borderId="0" xfId="0" applyFont="1" applyFill="1">
      <alignment vertical="center"/>
    </xf>
    <xf numFmtId="0" fontId="13" fillId="7" borderId="0" xfId="0" applyFont="1">
      <alignment vertical="center"/>
    </xf>
    <xf numFmtId="0" fontId="13" fillId="9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9" borderId="0" xfId="0" applyFont="1" applyFill="1" applyBorder="1">
      <alignment vertical="center"/>
    </xf>
    <xf numFmtId="0" fontId="13" fillId="9" borderId="3" xfId="0" applyFont="1" applyFill="1" applyBorder="1">
      <alignment vertical="center"/>
    </xf>
    <xf numFmtId="0" fontId="13" fillId="9" borderId="4" xfId="0" applyFont="1" applyFill="1" applyBorder="1">
      <alignment vertical="center"/>
    </xf>
    <xf numFmtId="0" fontId="11" fillId="6" borderId="0" xfId="0" applyFont="1" applyFill="1" applyAlignment="1">
      <alignment horizontal="center" vertical="center"/>
    </xf>
    <xf numFmtId="0" fontId="16" fillId="7" borderId="0" xfId="0" applyFont="1" applyFill="1" applyAlignment="1">
      <alignment vertical="center"/>
    </xf>
    <xf numFmtId="0" fontId="19" fillId="10" borderId="0" xfId="2" applyFont="1" applyFill="1" applyBorder="1" applyAlignment="1">
      <alignment horizontal="left" vertical="center" indent="1"/>
    </xf>
    <xf numFmtId="0" fontId="19" fillId="1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0" fontId="21" fillId="7" borderId="0" xfId="0" applyFont="1" applyAlignment="1">
      <alignment horizontal="center" vertical="center"/>
    </xf>
    <xf numFmtId="0" fontId="22" fillId="7" borderId="0" xfId="0" applyFont="1">
      <alignment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0" fontId="19" fillId="10" borderId="5" xfId="0" applyFont="1" applyFill="1" applyBorder="1" applyAlignment="1">
      <alignment horizontal="left" vertical="center" indent="1"/>
    </xf>
    <xf numFmtId="0" fontId="23" fillId="5" borderId="6" xfId="0" applyFont="1" applyFill="1" applyBorder="1" applyAlignment="1">
      <alignment horizontal="right" vertical="center"/>
    </xf>
    <xf numFmtId="164" fontId="21" fillId="7" borderId="0" xfId="0" applyNumberFormat="1" applyFont="1">
      <alignment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0" fontId="19" fillId="10" borderId="7" xfId="0" applyFont="1" applyFill="1" applyBorder="1" applyAlignment="1">
      <alignment horizontal="left" vertical="center" indent="1"/>
    </xf>
    <xf numFmtId="164" fontId="19" fillId="10" borderId="6" xfId="0" applyNumberFormat="1" applyFont="1" applyFill="1" applyBorder="1" applyAlignment="1">
      <alignment vertical="center"/>
    </xf>
    <xf numFmtId="0" fontId="24" fillId="5" borderId="6" xfId="0" applyFont="1" applyFill="1" applyBorder="1" applyAlignment="1">
      <alignment horizontal="right" vertical="center"/>
    </xf>
    <xf numFmtId="0" fontId="22" fillId="7" borderId="0" xfId="0" applyFont="1" applyBorder="1">
      <alignment vertical="center"/>
    </xf>
    <xf numFmtId="0" fontId="25" fillId="10" borderId="0" xfId="0" applyFont="1" applyFill="1" applyAlignment="1">
      <alignment horizontal="center" vertical="center"/>
    </xf>
    <xf numFmtId="164" fontId="22" fillId="5" borderId="0" xfId="0" applyNumberFormat="1" applyFont="1" applyFill="1" applyAlignment="1">
      <alignment horizontal="right" vertical="center"/>
    </xf>
    <xf numFmtId="164" fontId="22" fillId="6" borderId="0" xfId="0" applyNumberFormat="1" applyFont="1" applyFill="1" applyAlignment="1">
      <alignment horizontal="right" vertical="center"/>
    </xf>
    <xf numFmtId="0" fontId="19" fillId="10" borderId="8" xfId="0" applyFont="1" applyFill="1" applyBorder="1" applyAlignment="1">
      <alignment horizontal="left" vertical="center" indent="1"/>
    </xf>
    <xf numFmtId="164" fontId="19" fillId="10" borderId="6" xfId="0" applyNumberFormat="1" applyFont="1" applyFill="1" applyBorder="1" applyAlignment="1">
      <alignment horizontal="right" vertical="center"/>
    </xf>
    <xf numFmtId="0" fontId="22" fillId="5" borderId="6" xfId="0" applyFont="1" applyFill="1" applyBorder="1" applyAlignment="1">
      <alignment horizontal="right" vertical="center"/>
    </xf>
    <xf numFmtId="0" fontId="25" fillId="10" borderId="0" xfId="0" applyFont="1" applyFill="1">
      <alignment vertical="center"/>
    </xf>
    <xf numFmtId="164" fontId="22" fillId="0" borderId="0" xfId="0" applyNumberFormat="1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 indent="1"/>
    </xf>
    <xf numFmtId="0" fontId="25" fillId="10" borderId="9" xfId="0" applyFont="1" applyFill="1" applyBorder="1" applyAlignment="1">
      <alignment horizontal="left" vertical="center" indent="1"/>
    </xf>
    <xf numFmtId="0" fontId="19" fillId="10" borderId="0" xfId="0" applyFont="1" applyFill="1">
      <alignment vertical="center"/>
    </xf>
    <xf numFmtId="0" fontId="19" fillId="10" borderId="0" xfId="2" applyFont="1" applyFill="1" applyBorder="1" applyAlignment="1">
      <alignment vertical="center"/>
    </xf>
    <xf numFmtId="164" fontId="19" fillId="10" borderId="0" xfId="0" applyNumberFormat="1" applyFont="1" applyFill="1" applyAlignment="1">
      <alignment vertical="center"/>
    </xf>
    <xf numFmtId="164" fontId="19" fillId="10" borderId="0" xfId="0" applyNumberFormat="1" applyFont="1" applyFill="1" applyAlignment="1">
      <alignment horizontal="center" vertical="center"/>
    </xf>
    <xf numFmtId="164" fontId="19" fillId="10" borderId="0" xfId="0" applyNumberFormat="1" applyFont="1" applyFill="1" applyAlignment="1">
      <alignment horizontal="right" vertical="center"/>
    </xf>
    <xf numFmtId="0" fontId="19" fillId="10" borderId="0" xfId="0" applyFont="1" applyFill="1" applyAlignment="1">
      <alignment vertical="center"/>
    </xf>
    <xf numFmtId="164" fontId="27" fillId="10" borderId="6" xfId="0" applyNumberFormat="1" applyFont="1" applyFill="1" applyBorder="1" applyAlignment="1">
      <alignment horizontal="center" vertical="center"/>
    </xf>
    <xf numFmtId="164" fontId="21" fillId="0" borderId="12" xfId="0" applyNumberFormat="1" applyFont="1" applyFill="1" applyBorder="1" applyAlignment="1">
      <alignment horizontal="right" vertical="center"/>
    </xf>
    <xf numFmtId="164" fontId="21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indent="1"/>
    </xf>
    <xf numFmtId="0" fontId="18" fillId="6" borderId="12" xfId="0" applyFont="1" applyFill="1" applyBorder="1" applyAlignment="1">
      <alignment horizontal="left" vertical="center" indent="1"/>
    </xf>
    <xf numFmtId="0" fontId="0" fillId="6" borderId="0" xfId="0" applyFill="1" applyAlignment="1">
      <alignment horizontal="center" vertical="center"/>
    </xf>
    <xf numFmtId="164" fontId="22" fillId="6" borderId="12" xfId="0" applyNumberFormat="1" applyFont="1" applyFill="1" applyBorder="1" applyAlignment="1">
      <alignment horizontal="right" vertical="center"/>
    </xf>
    <xf numFmtId="164" fontId="21" fillId="6" borderId="12" xfId="0" applyNumberFormat="1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left" vertical="center" indent="1"/>
    </xf>
    <xf numFmtId="0" fontId="30" fillId="0" borderId="12" xfId="0" applyFont="1" applyFill="1" applyBorder="1" applyAlignment="1">
      <alignment horizontal="left" vertical="center" indent="1"/>
    </xf>
    <xf numFmtId="0" fontId="29" fillId="6" borderId="12" xfId="0" applyFont="1" applyFill="1" applyBorder="1" applyAlignment="1">
      <alignment horizontal="left" vertical="center" indent="1"/>
    </xf>
    <xf numFmtId="0" fontId="31" fillId="7" borderId="0" xfId="0" applyFont="1">
      <alignment vertical="center"/>
    </xf>
    <xf numFmtId="0" fontId="31" fillId="7" borderId="0" xfId="0" applyFont="1" applyBorder="1">
      <alignment vertical="center"/>
    </xf>
    <xf numFmtId="0" fontId="30" fillId="0" borderId="12" xfId="0" applyFont="1" applyFill="1" applyBorder="1" applyAlignment="1">
      <alignment horizontal="left" vertical="center"/>
    </xf>
    <xf numFmtId="0" fontId="32" fillId="10" borderId="0" xfId="0" applyFont="1" applyFill="1" applyAlignment="1">
      <alignment horizontal="center" vertical="center"/>
    </xf>
    <xf numFmtId="0" fontId="32" fillId="10" borderId="0" xfId="2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left" vertical="center" indent="1"/>
    </xf>
    <xf numFmtId="0" fontId="32" fillId="10" borderId="0" xfId="2" applyFont="1" applyFill="1" applyBorder="1" applyAlignment="1">
      <alignment horizontal="left" vertical="center" indent="1"/>
    </xf>
    <xf numFmtId="0" fontId="32" fillId="10" borderId="7" xfId="0" applyFont="1" applyFill="1" applyBorder="1" applyAlignment="1">
      <alignment horizontal="left" vertical="center" indent="1"/>
    </xf>
    <xf numFmtId="0" fontId="32" fillId="10" borderId="9" xfId="0" applyFont="1" applyFill="1" applyBorder="1" applyAlignment="1">
      <alignment horizontal="left" vertical="center" indent="1"/>
    </xf>
    <xf numFmtId="0" fontId="32" fillId="10" borderId="5" xfId="0" applyFont="1" applyFill="1" applyBorder="1" applyAlignment="1">
      <alignment horizontal="left" vertical="center" indent="1"/>
    </xf>
    <xf numFmtId="0" fontId="18" fillId="0" borderId="12" xfId="0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21" fillId="7" borderId="12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shrinkToFit="1"/>
    </xf>
    <xf numFmtId="164" fontId="21" fillId="6" borderId="12" xfId="0" applyNumberFormat="1" applyFont="1" applyFill="1" applyBorder="1" applyAlignment="1">
      <alignment horizontal="right" vertical="center" shrinkToFit="1"/>
    </xf>
    <xf numFmtId="0" fontId="17" fillId="7" borderId="12" xfId="0" applyFont="1" applyBorder="1">
      <alignment vertical="center"/>
    </xf>
    <xf numFmtId="164" fontId="21" fillId="7" borderId="12" xfId="0" applyNumberFormat="1" applyFont="1" applyBorder="1">
      <alignment vertical="center"/>
    </xf>
    <xf numFmtId="164" fontId="26" fillId="0" borderId="12" xfId="0" applyNumberFormat="1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21" fillId="7" borderId="0" xfId="0" applyFont="1" applyAlignment="1">
      <alignment horizontal="center" vertical="center"/>
    </xf>
    <xf numFmtId="44" fontId="21" fillId="6" borderId="12" xfId="5" applyFont="1" applyFill="1" applyBorder="1" applyAlignment="1">
      <alignment horizontal="center" vertical="center"/>
    </xf>
    <xf numFmtId="44" fontId="21" fillId="6" borderId="12" xfId="5" applyFont="1" applyFill="1" applyBorder="1" applyAlignment="1">
      <alignment horizontal="right" vertical="center"/>
    </xf>
    <xf numFmtId="44" fontId="21" fillId="6" borderId="12" xfId="5" applyFont="1" applyFill="1" applyBorder="1" applyAlignment="1">
      <alignment horizontal="center" vertical="center"/>
    </xf>
    <xf numFmtId="0" fontId="32" fillId="10" borderId="0" xfId="2" applyFont="1" applyFill="1" applyBorder="1" applyAlignment="1">
      <alignment horizontal="center" vertical="center" wrapText="1"/>
    </xf>
    <xf numFmtId="44" fontId="21" fillId="0" borderId="12" xfId="5" applyFont="1" applyFill="1" applyBorder="1" applyAlignment="1">
      <alignment horizontal="center" vertical="center" wrapText="1"/>
    </xf>
    <xf numFmtId="44" fontId="21" fillId="6" borderId="12" xfId="5" applyFont="1" applyFill="1" applyBorder="1" applyAlignment="1">
      <alignment vertical="center"/>
    </xf>
    <xf numFmtId="44" fontId="21" fillId="6" borderId="12" xfId="5" applyFont="1" applyFill="1" applyBorder="1" applyAlignment="1">
      <alignment horizontal="center" vertical="center"/>
    </xf>
    <xf numFmtId="0" fontId="19" fillId="10" borderId="0" xfId="2" applyFont="1" applyFill="1" applyBorder="1" applyAlignment="1">
      <alignment horizontal="center" vertical="center" shrinkToFit="1"/>
    </xf>
    <xf numFmtId="0" fontId="33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164" fontId="21" fillId="0" borderId="13" xfId="0" applyNumberFormat="1" applyFont="1" applyFill="1" applyBorder="1" applyAlignment="1">
      <alignment horizontal="center" vertical="center"/>
    </xf>
    <xf numFmtId="164" fontId="21" fillId="0" borderId="14" xfId="0" applyNumberFormat="1" applyFont="1" applyFill="1" applyBorder="1" applyAlignment="1">
      <alignment horizontal="center" vertical="center"/>
    </xf>
    <xf numFmtId="164" fontId="21" fillId="6" borderId="12" xfId="0" applyNumberFormat="1" applyFont="1" applyFill="1" applyBorder="1" applyAlignment="1">
      <alignment horizontal="right" vertical="center"/>
    </xf>
    <xf numFmtId="164" fontId="22" fillId="6" borderId="12" xfId="0" applyNumberFormat="1" applyFont="1" applyFill="1" applyBorder="1" applyAlignment="1">
      <alignment horizontal="right" vertical="center"/>
    </xf>
    <xf numFmtId="0" fontId="19" fillId="10" borderId="0" xfId="2" applyFont="1" applyFill="1" applyBorder="1" applyAlignment="1">
      <alignment horizontal="center" vertical="center" wrapText="1"/>
    </xf>
    <xf numFmtId="0" fontId="19" fillId="10" borderId="0" xfId="2" applyFont="1" applyFill="1" applyBorder="1" applyAlignment="1">
      <alignment horizontal="center" vertical="center"/>
    </xf>
    <xf numFmtId="164" fontId="21" fillId="0" borderId="12" xfId="0" applyNumberFormat="1" applyFont="1" applyFill="1" applyBorder="1" applyAlignment="1">
      <alignment horizontal="right" vertical="center"/>
    </xf>
    <xf numFmtId="0" fontId="34" fillId="6" borderId="0" xfId="0" applyFont="1" applyFill="1" applyBorder="1" applyAlignment="1"/>
    <xf numFmtId="44" fontId="21" fillId="0" borderId="13" xfId="5" applyFont="1" applyFill="1" applyBorder="1" applyAlignment="1">
      <alignment horizontal="center" vertical="center"/>
    </xf>
    <xf numFmtId="44" fontId="21" fillId="0" borderId="14" xfId="5" applyFont="1" applyFill="1" applyBorder="1" applyAlignment="1">
      <alignment horizontal="center" vertical="center"/>
    </xf>
    <xf numFmtId="0" fontId="21" fillId="7" borderId="15" xfId="0" applyFont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 wrapText="1"/>
    </xf>
    <xf numFmtId="44" fontId="21" fillId="0" borderId="12" xfId="5" applyFont="1" applyFill="1" applyBorder="1" applyAlignment="1">
      <alignment horizontal="right" vertical="center"/>
    </xf>
    <xf numFmtId="0" fontId="21" fillId="7" borderId="0" xfId="0" applyFont="1" applyAlignment="1">
      <alignment horizontal="center" vertical="center"/>
    </xf>
    <xf numFmtId="164" fontId="21" fillId="0" borderId="12" xfId="0" applyNumberFormat="1" applyFont="1" applyFill="1" applyBorder="1" applyAlignment="1">
      <alignment horizontal="center" vertical="center"/>
    </xf>
    <xf numFmtId="0" fontId="21" fillId="7" borderId="0" xfId="0" applyFont="1">
      <alignment vertical="center"/>
    </xf>
    <xf numFmtId="0" fontId="21" fillId="7" borderId="0" xfId="0" applyFont="1" applyBorder="1">
      <alignment vertical="center"/>
    </xf>
    <xf numFmtId="164" fontId="21" fillId="6" borderId="12" xfId="0" applyNumberFormat="1" applyFont="1" applyFill="1" applyBorder="1" applyAlignment="1">
      <alignment horizontal="center" vertical="center"/>
    </xf>
    <xf numFmtId="44" fontId="21" fillId="6" borderId="12" xfId="5" applyFont="1" applyFill="1" applyBorder="1" applyAlignment="1">
      <alignment horizontal="center" vertical="center" wrapText="1"/>
    </xf>
    <xf numFmtId="164" fontId="22" fillId="6" borderId="12" xfId="0" applyNumberFormat="1" applyFont="1" applyFill="1" applyBorder="1" applyAlignment="1">
      <alignment vertical="center"/>
    </xf>
    <xf numFmtId="0" fontId="22" fillId="7" borderId="10" xfId="0" applyFont="1" applyBorder="1">
      <alignment vertical="center"/>
    </xf>
    <xf numFmtId="0" fontId="22" fillId="7" borderId="0" xfId="0" applyFont="1" applyBorder="1">
      <alignment vertical="center"/>
    </xf>
    <xf numFmtId="164" fontId="19" fillId="10" borderId="0" xfId="0" applyNumberFormat="1" applyFont="1" applyFill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14" fillId="6" borderId="0" xfId="0" applyFont="1" applyFill="1" applyAlignment="1"/>
    <xf numFmtId="0" fontId="15" fillId="6" borderId="0" xfId="0" applyFont="1" applyFill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3" fontId="21" fillId="7" borderId="12" xfId="0" applyNumberFormat="1" applyFont="1" applyBorder="1" applyAlignment="1">
      <alignment horizontal="center" vertical="center" wrapText="1"/>
    </xf>
    <xf numFmtId="0" fontId="21" fillId="7" borderId="12" xfId="0" applyFont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6" fontId="21" fillId="7" borderId="12" xfId="0" applyNumberFormat="1" applyFont="1" applyBorder="1" applyAlignment="1">
      <alignment horizontal="center" vertical="center"/>
    </xf>
    <xf numFmtId="0" fontId="21" fillId="7" borderId="12" xfId="0" applyFont="1" applyBorder="1" applyAlignment="1">
      <alignment horizontal="center" vertical="center"/>
    </xf>
    <xf numFmtId="164" fontId="19" fillId="10" borderId="6" xfId="0" applyNumberFormat="1" applyFont="1" applyFill="1" applyBorder="1" applyAlignment="1">
      <alignment horizontal="center" vertical="center"/>
    </xf>
    <xf numFmtId="0" fontId="21" fillId="7" borderId="12" xfId="0" applyFont="1" applyBorder="1">
      <alignment vertical="center"/>
    </xf>
    <xf numFmtId="164" fontId="21" fillId="0" borderId="12" xfId="0" applyNumberFormat="1" applyFont="1" applyFill="1" applyBorder="1" applyAlignment="1">
      <alignment horizontal="right" vertical="center" wrapText="1"/>
    </xf>
    <xf numFmtId="164" fontId="21" fillId="6" borderId="13" xfId="0" applyNumberFormat="1" applyFont="1" applyFill="1" applyBorder="1" applyAlignment="1">
      <alignment horizontal="center" vertical="center" shrinkToFit="1"/>
    </xf>
    <xf numFmtId="164" fontId="21" fillId="6" borderId="14" xfId="0" applyNumberFormat="1" applyFont="1" applyFill="1" applyBorder="1" applyAlignment="1">
      <alignment horizontal="center" vertical="center" shrinkToFit="1"/>
    </xf>
    <xf numFmtId="164" fontId="21" fillId="6" borderId="12" xfId="0" applyNumberFormat="1" applyFont="1" applyFill="1" applyBorder="1" applyAlignment="1">
      <alignment horizontal="right" vertical="center" shrinkToFit="1"/>
    </xf>
    <xf numFmtId="0" fontId="19" fillId="10" borderId="0" xfId="0" applyFont="1" applyFill="1" applyBorder="1" applyAlignment="1">
      <alignment horizontal="center" vertical="center"/>
    </xf>
    <xf numFmtId="164" fontId="10" fillId="10" borderId="0" xfId="0" applyNumberFormat="1" applyFont="1" applyFill="1" applyAlignment="1">
      <alignment horizontal="center" vertical="center"/>
    </xf>
    <xf numFmtId="164" fontId="21" fillId="6" borderId="12" xfId="5" applyNumberFormat="1" applyFont="1" applyFill="1" applyBorder="1" applyAlignment="1">
      <alignment vertical="center"/>
    </xf>
  </cellXfs>
  <cellStyles count="6">
    <cellStyle name="Currency" xfId="5" builtinId="4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hidden="1" customBuiltin="1"/>
    <cellStyle name="Normal" xfId="0" builtinId="0" customBuiltin="1"/>
  </cellStyles>
  <dxfs count="29">
    <dxf>
      <font>
        <color rgb="FF9C0006"/>
      </font>
    </dxf>
    <dxf>
      <font>
        <color rgb="FFFF5050"/>
      </font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3" defaultTableStyle="Personal Budget - Expense" defaultPivotStyle="PivotStyleLight16">
    <tableStyle name="Persona Budget - Revenue" pivot="0" count="9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  <tableStyleElement type="firstTotalCell" dxfId="21"/>
      <tableStyleElement type="lastTotalCell" dxfId="20"/>
    </tableStyle>
    <tableStyle name="Personal Budget - Expense" pivot="0" count="9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  <tableStyleElement type="firstTotalCell" dxfId="12"/>
      <tableStyleElement type="lastTotalCell" dxfId="11"/>
    </tableStyle>
    <tableStyle name="Personal Budget - Total" pivot="0" count="9" xr9:uid="{00000000-0011-0000-FFFF-FFFF02000000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  <tableStyleElement type="firstTotalCell" dxfId="3"/>
      <tableStyleElement type="lastTotalCell" dxfId="2"/>
    </tableStyle>
  </tableStyles>
  <colors>
    <mruColors>
      <color rgb="FFFF5050"/>
      <color rgb="FF990000"/>
      <color rgb="FF2B3187"/>
      <color rgb="FF119A48"/>
      <color rgb="FFF7F7F7"/>
      <color rgb="FFF3F8FF"/>
      <color rgb="FFE6F8FA"/>
      <color rgb="FFEFF5FF"/>
      <color rgb="FFD6E8F6"/>
      <color rgb="FFE6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1044223</xdr:colOff>
      <xdr:row>0</xdr:row>
      <xdr:rowOff>911417</xdr:rowOff>
    </xdr:from>
    <xdr:to>
      <xdr:col>16</xdr:col>
      <xdr:colOff>1275117</xdr:colOff>
      <xdr:row>0</xdr:row>
      <xdr:rowOff>1940276</xdr:rowOff>
    </xdr:to>
    <xdr:grpSp>
      <xdr:nvGrpSpPr>
        <xdr:cNvPr id="2" name="Graphic 6">
          <a:extLst>
            <a:ext uri="{FF2B5EF4-FFF2-40B4-BE49-F238E27FC236}">
              <a16:creationId xmlns:a16="http://schemas.microsoft.com/office/drawing/2014/main" id="{C915B99D-A04F-16F8-9863-C31CA780E75E}"/>
            </a:ext>
          </a:extLst>
        </xdr:cNvPr>
        <xdr:cNvGrpSpPr/>
      </xdr:nvGrpSpPr>
      <xdr:grpSpPr>
        <a:xfrm>
          <a:off x="13077473" y="911417"/>
          <a:ext cx="5300310" cy="1028859"/>
          <a:chOff x="10610525" y="825922"/>
          <a:chExt cx="6059482" cy="963034"/>
        </a:xfrm>
      </xdr:grpSpPr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08BB5F69-9E91-47A4-D24F-2E8BF4915842}"/>
              </a:ext>
            </a:extLst>
          </xdr:cNvPr>
          <xdr:cNvSpPr/>
        </xdr:nvSpPr>
        <xdr:spPr>
          <a:xfrm>
            <a:off x="11822558" y="1383297"/>
            <a:ext cx="68898" cy="85923"/>
          </a:xfrm>
          <a:custGeom>
            <a:avLst/>
            <a:gdLst>
              <a:gd name="connsiteX0" fmla="*/ 6 w 68898"/>
              <a:gd name="connsiteY0" fmla="*/ 83455 h 85923"/>
              <a:gd name="connsiteX1" fmla="*/ 3224 w 68898"/>
              <a:gd name="connsiteY1" fmla="*/ 85923 h 85923"/>
              <a:gd name="connsiteX2" fmla="*/ 65675 w 68898"/>
              <a:gd name="connsiteY2" fmla="*/ 85923 h 85923"/>
              <a:gd name="connsiteX3" fmla="*/ 68893 w 68898"/>
              <a:gd name="connsiteY3" fmla="*/ 83455 h 85923"/>
              <a:gd name="connsiteX4" fmla="*/ 68893 w 68898"/>
              <a:gd name="connsiteY4" fmla="*/ 79999 h 85923"/>
              <a:gd name="connsiteX5" fmla="*/ 66040 w 68898"/>
              <a:gd name="connsiteY5" fmla="*/ 77529 h 85923"/>
              <a:gd name="connsiteX6" fmla="*/ 65675 w 68898"/>
              <a:gd name="connsiteY6" fmla="*/ 77529 h 85923"/>
              <a:gd name="connsiteX7" fmla="*/ 12237 w 68898"/>
              <a:gd name="connsiteY7" fmla="*/ 77529 h 85923"/>
              <a:gd name="connsiteX8" fmla="*/ 12237 w 68898"/>
              <a:gd name="connsiteY8" fmla="*/ 46420 h 85923"/>
              <a:gd name="connsiteX9" fmla="*/ 57949 w 68898"/>
              <a:gd name="connsiteY9" fmla="*/ 46420 h 85923"/>
              <a:gd name="connsiteX10" fmla="*/ 61169 w 68898"/>
              <a:gd name="connsiteY10" fmla="*/ 44232 h 85923"/>
              <a:gd name="connsiteX11" fmla="*/ 61169 w 68898"/>
              <a:gd name="connsiteY11" fmla="*/ 43952 h 85923"/>
              <a:gd name="connsiteX12" fmla="*/ 61169 w 68898"/>
              <a:gd name="connsiteY12" fmla="*/ 40494 h 85923"/>
              <a:gd name="connsiteX13" fmla="*/ 58316 w 68898"/>
              <a:gd name="connsiteY13" fmla="*/ 38026 h 85923"/>
              <a:gd name="connsiteX14" fmla="*/ 57949 w 68898"/>
              <a:gd name="connsiteY14" fmla="*/ 38026 h 85923"/>
              <a:gd name="connsiteX15" fmla="*/ 12237 w 68898"/>
              <a:gd name="connsiteY15" fmla="*/ 38026 h 85923"/>
              <a:gd name="connsiteX16" fmla="*/ 12237 w 68898"/>
              <a:gd name="connsiteY16" fmla="*/ 8399 h 85923"/>
              <a:gd name="connsiteX17" fmla="*/ 65675 w 68898"/>
              <a:gd name="connsiteY17" fmla="*/ 8399 h 85923"/>
              <a:gd name="connsiteX18" fmla="*/ 68893 w 68898"/>
              <a:gd name="connsiteY18" fmla="*/ 5930 h 85923"/>
              <a:gd name="connsiteX19" fmla="*/ 68893 w 68898"/>
              <a:gd name="connsiteY19" fmla="*/ 2474 h 85923"/>
              <a:gd name="connsiteX20" fmla="*/ 66040 w 68898"/>
              <a:gd name="connsiteY20" fmla="*/ 5 h 85923"/>
              <a:gd name="connsiteX21" fmla="*/ 66040 w 68898"/>
              <a:gd name="connsiteY21" fmla="*/ 5 h 85923"/>
              <a:gd name="connsiteX22" fmla="*/ 65675 w 68898"/>
              <a:gd name="connsiteY22" fmla="*/ 5 h 85923"/>
              <a:gd name="connsiteX23" fmla="*/ 3224 w 68898"/>
              <a:gd name="connsiteY23" fmla="*/ 5 h 85923"/>
              <a:gd name="connsiteX24" fmla="*/ 4 w 68898"/>
              <a:gd name="connsiteY24" fmla="*/ 2193 h 85923"/>
              <a:gd name="connsiteX25" fmla="*/ 4 w 68898"/>
              <a:gd name="connsiteY25" fmla="*/ 2474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68898" h="85923">
                <a:moveTo>
                  <a:pt x="6" y="83455"/>
                </a:moveTo>
                <a:cubicBezTo>
                  <a:pt x="119" y="84781"/>
                  <a:pt x="1496" y="85837"/>
                  <a:pt x="3224" y="85923"/>
                </a:cubicBezTo>
                <a:lnTo>
                  <a:pt x="65675" y="85923"/>
                </a:lnTo>
                <a:cubicBezTo>
                  <a:pt x="67403" y="85837"/>
                  <a:pt x="68780" y="84781"/>
                  <a:pt x="68893" y="83455"/>
                </a:cubicBezTo>
                <a:lnTo>
                  <a:pt x="68893" y="79999"/>
                </a:lnTo>
                <a:cubicBezTo>
                  <a:pt x="68995" y="78713"/>
                  <a:pt x="67717" y="77606"/>
                  <a:pt x="66040" y="77529"/>
                </a:cubicBezTo>
                <a:cubicBezTo>
                  <a:pt x="65918" y="77523"/>
                  <a:pt x="65795" y="77523"/>
                  <a:pt x="65675" y="77529"/>
                </a:cubicBezTo>
                <a:lnTo>
                  <a:pt x="12237" y="77529"/>
                </a:lnTo>
                <a:lnTo>
                  <a:pt x="12237" y="46420"/>
                </a:lnTo>
                <a:lnTo>
                  <a:pt x="57949" y="46420"/>
                </a:lnTo>
                <a:cubicBezTo>
                  <a:pt x="59626" y="46497"/>
                  <a:pt x="61066" y="45518"/>
                  <a:pt x="61169" y="44232"/>
                </a:cubicBezTo>
                <a:cubicBezTo>
                  <a:pt x="61175" y="44138"/>
                  <a:pt x="61175" y="44044"/>
                  <a:pt x="61169" y="43952"/>
                </a:cubicBezTo>
                <a:lnTo>
                  <a:pt x="61169" y="40494"/>
                </a:lnTo>
                <a:cubicBezTo>
                  <a:pt x="61269" y="39210"/>
                  <a:pt x="59991" y="38103"/>
                  <a:pt x="58316" y="38026"/>
                </a:cubicBezTo>
                <a:cubicBezTo>
                  <a:pt x="58193" y="38020"/>
                  <a:pt x="58071" y="38020"/>
                  <a:pt x="57949" y="38026"/>
                </a:cubicBezTo>
                <a:lnTo>
                  <a:pt x="12237" y="38026"/>
                </a:lnTo>
                <a:lnTo>
                  <a:pt x="12237" y="8399"/>
                </a:lnTo>
                <a:lnTo>
                  <a:pt x="65675" y="8399"/>
                </a:lnTo>
                <a:cubicBezTo>
                  <a:pt x="67403" y="8312"/>
                  <a:pt x="68780" y="7256"/>
                  <a:pt x="68893" y="5930"/>
                </a:cubicBezTo>
                <a:lnTo>
                  <a:pt x="68893" y="2474"/>
                </a:lnTo>
                <a:cubicBezTo>
                  <a:pt x="68995" y="1188"/>
                  <a:pt x="67717" y="82"/>
                  <a:pt x="66040" y="5"/>
                </a:cubicBezTo>
                <a:cubicBezTo>
                  <a:pt x="66040" y="5"/>
                  <a:pt x="66040" y="5"/>
                  <a:pt x="66040" y="5"/>
                </a:cubicBezTo>
                <a:cubicBezTo>
                  <a:pt x="65918" y="-2"/>
                  <a:pt x="65795" y="-2"/>
                  <a:pt x="65675" y="5"/>
                </a:cubicBezTo>
                <a:lnTo>
                  <a:pt x="3224" y="5"/>
                </a:lnTo>
                <a:cubicBezTo>
                  <a:pt x="1547" y="-73"/>
                  <a:pt x="107" y="906"/>
                  <a:pt x="4" y="2193"/>
                </a:cubicBezTo>
                <a:cubicBezTo>
                  <a:pt x="-1" y="2287"/>
                  <a:pt x="-1" y="2380"/>
                  <a:pt x="4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24BF8CE4-55C3-3031-6634-DEB190B5C876}"/>
              </a:ext>
            </a:extLst>
          </xdr:cNvPr>
          <xdr:cNvSpPr/>
        </xdr:nvSpPr>
        <xdr:spPr>
          <a:xfrm>
            <a:off x="11988972" y="1382314"/>
            <a:ext cx="69872" cy="87894"/>
          </a:xfrm>
          <a:custGeom>
            <a:avLst/>
            <a:gdLst>
              <a:gd name="connsiteX0" fmla="*/ 1627 w 69872"/>
              <a:gd name="connsiteY0" fmla="*/ 78019 h 87894"/>
              <a:gd name="connsiteX1" fmla="*/ 35106 w 69872"/>
              <a:gd name="connsiteY1" fmla="*/ 87895 h 87894"/>
              <a:gd name="connsiteX2" fmla="*/ 69872 w 69872"/>
              <a:gd name="connsiteY2" fmla="*/ 65674 h 87894"/>
              <a:gd name="connsiteX3" fmla="*/ 34461 w 69872"/>
              <a:gd name="connsiteY3" fmla="*/ 38516 h 87894"/>
              <a:gd name="connsiteX4" fmla="*/ 12575 w 69872"/>
              <a:gd name="connsiteY4" fmla="*/ 21234 h 87894"/>
              <a:gd name="connsiteX5" fmla="*/ 35108 w 69872"/>
              <a:gd name="connsiteY5" fmla="*/ 7901 h 87894"/>
              <a:gd name="connsiteX6" fmla="*/ 55714 w 69872"/>
              <a:gd name="connsiteY6" fmla="*/ 13826 h 87894"/>
              <a:gd name="connsiteX7" fmla="*/ 61025 w 69872"/>
              <a:gd name="connsiteY7" fmla="*/ 13085 h 87894"/>
              <a:gd name="connsiteX8" fmla="*/ 61509 w 69872"/>
              <a:gd name="connsiteY8" fmla="*/ 12345 h 87894"/>
              <a:gd name="connsiteX9" fmla="*/ 63440 w 69872"/>
              <a:gd name="connsiteY9" fmla="*/ 10369 h 87894"/>
              <a:gd name="connsiteX10" fmla="*/ 62933 w 69872"/>
              <a:gd name="connsiteY10" fmla="*/ 6307 h 87894"/>
              <a:gd name="connsiteX11" fmla="*/ 62152 w 69872"/>
              <a:gd name="connsiteY11" fmla="*/ 5926 h 87894"/>
              <a:gd name="connsiteX12" fmla="*/ 35112 w 69872"/>
              <a:gd name="connsiteY12" fmla="*/ 0 h 87894"/>
              <a:gd name="connsiteX13" fmla="*/ 990 w 69872"/>
              <a:gd name="connsiteY13" fmla="*/ 21727 h 87894"/>
              <a:gd name="connsiteX14" fmla="*/ 29318 w 69872"/>
              <a:gd name="connsiteY14" fmla="*/ 46907 h 87894"/>
              <a:gd name="connsiteX15" fmla="*/ 57002 w 69872"/>
              <a:gd name="connsiteY15" fmla="*/ 66166 h 87894"/>
              <a:gd name="connsiteX16" fmla="*/ 36517 w 69872"/>
              <a:gd name="connsiteY16" fmla="*/ 80040 h 87894"/>
              <a:gd name="connsiteX17" fmla="*/ 36517 w 69872"/>
              <a:gd name="connsiteY17" fmla="*/ 80040 h 87894"/>
              <a:gd name="connsiteX18" fmla="*/ 35755 w 69872"/>
              <a:gd name="connsiteY18" fmla="*/ 79991 h 87894"/>
              <a:gd name="connsiteX19" fmla="*/ 8716 w 69872"/>
              <a:gd name="connsiteY19" fmla="*/ 70609 h 87894"/>
              <a:gd name="connsiteX20" fmla="*/ 2921 w 69872"/>
              <a:gd name="connsiteY20" fmla="*/ 71597 h 87894"/>
              <a:gd name="connsiteX21" fmla="*/ 990 w 69872"/>
              <a:gd name="connsiteY21" fmla="*/ 74065 h 87894"/>
              <a:gd name="connsiteX22" fmla="*/ 1627 w 69872"/>
              <a:gd name="connsiteY22" fmla="*/ 78019 h 87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69872" h="87894">
                <a:moveTo>
                  <a:pt x="1627" y="78019"/>
                </a:moveTo>
                <a:cubicBezTo>
                  <a:pt x="10874" y="84292"/>
                  <a:pt x="22760" y="87798"/>
                  <a:pt x="35106" y="87895"/>
                </a:cubicBezTo>
                <a:cubicBezTo>
                  <a:pt x="53777" y="87895"/>
                  <a:pt x="69872" y="78513"/>
                  <a:pt x="69872" y="65674"/>
                </a:cubicBezTo>
                <a:cubicBezTo>
                  <a:pt x="69872" y="51848"/>
                  <a:pt x="55706" y="45429"/>
                  <a:pt x="34461" y="38516"/>
                </a:cubicBezTo>
                <a:cubicBezTo>
                  <a:pt x="20942" y="34565"/>
                  <a:pt x="12575" y="29628"/>
                  <a:pt x="12575" y="21234"/>
                </a:cubicBezTo>
                <a:cubicBezTo>
                  <a:pt x="12575" y="16295"/>
                  <a:pt x="17725" y="7901"/>
                  <a:pt x="35108" y="7901"/>
                </a:cubicBezTo>
                <a:cubicBezTo>
                  <a:pt x="42527" y="8480"/>
                  <a:pt x="49626" y="10522"/>
                  <a:pt x="55714" y="13826"/>
                </a:cubicBezTo>
                <a:cubicBezTo>
                  <a:pt x="57446" y="14746"/>
                  <a:pt x="59826" y="14414"/>
                  <a:pt x="61025" y="13085"/>
                </a:cubicBezTo>
                <a:cubicBezTo>
                  <a:pt x="61233" y="12856"/>
                  <a:pt x="61394" y="12607"/>
                  <a:pt x="61509" y="12345"/>
                </a:cubicBezTo>
                <a:cubicBezTo>
                  <a:pt x="62152" y="11850"/>
                  <a:pt x="62795" y="10863"/>
                  <a:pt x="63440" y="10369"/>
                </a:cubicBezTo>
                <a:cubicBezTo>
                  <a:pt x="64762" y="9140"/>
                  <a:pt x="64537" y="7323"/>
                  <a:pt x="62933" y="6307"/>
                </a:cubicBezTo>
                <a:cubicBezTo>
                  <a:pt x="62694" y="6156"/>
                  <a:pt x="62432" y="6027"/>
                  <a:pt x="62152" y="5926"/>
                </a:cubicBezTo>
                <a:cubicBezTo>
                  <a:pt x="53990" y="2134"/>
                  <a:pt x="44654" y="88"/>
                  <a:pt x="35112" y="0"/>
                </a:cubicBezTo>
                <a:cubicBezTo>
                  <a:pt x="9359" y="0"/>
                  <a:pt x="990" y="13332"/>
                  <a:pt x="990" y="21727"/>
                </a:cubicBezTo>
                <a:cubicBezTo>
                  <a:pt x="990" y="35554"/>
                  <a:pt x="11291" y="40985"/>
                  <a:pt x="29318" y="46907"/>
                </a:cubicBezTo>
                <a:cubicBezTo>
                  <a:pt x="47343" y="52830"/>
                  <a:pt x="57002" y="57771"/>
                  <a:pt x="57002" y="66166"/>
                </a:cubicBezTo>
                <a:cubicBezTo>
                  <a:pt x="56340" y="74335"/>
                  <a:pt x="47169" y="80547"/>
                  <a:pt x="36517" y="80040"/>
                </a:cubicBezTo>
                <a:cubicBezTo>
                  <a:pt x="36517" y="80040"/>
                  <a:pt x="36517" y="80040"/>
                  <a:pt x="36517" y="80040"/>
                </a:cubicBezTo>
                <a:cubicBezTo>
                  <a:pt x="36263" y="80028"/>
                  <a:pt x="36010" y="80011"/>
                  <a:pt x="35755" y="79991"/>
                </a:cubicBezTo>
                <a:cubicBezTo>
                  <a:pt x="25656" y="79189"/>
                  <a:pt x="16168" y="75898"/>
                  <a:pt x="8716" y="70609"/>
                </a:cubicBezTo>
                <a:cubicBezTo>
                  <a:pt x="6139" y="69128"/>
                  <a:pt x="4853" y="70116"/>
                  <a:pt x="2921" y="71597"/>
                </a:cubicBezTo>
                <a:cubicBezTo>
                  <a:pt x="2136" y="72351"/>
                  <a:pt x="1487" y="73180"/>
                  <a:pt x="990" y="74065"/>
                </a:cubicBezTo>
                <a:cubicBezTo>
                  <a:pt x="-948" y="76045"/>
                  <a:pt x="339" y="77031"/>
                  <a:pt x="1627" y="7801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AD5F8AF3-D620-3C22-7F76-FF411C3723F5}"/>
              </a:ext>
            </a:extLst>
          </xdr:cNvPr>
          <xdr:cNvSpPr/>
        </xdr:nvSpPr>
        <xdr:spPr>
          <a:xfrm>
            <a:off x="12147031" y="1383297"/>
            <a:ext cx="73410" cy="85923"/>
          </a:xfrm>
          <a:custGeom>
            <a:avLst/>
            <a:gdLst>
              <a:gd name="connsiteX0" fmla="*/ 30274 w 73410"/>
              <a:gd name="connsiteY0" fmla="*/ 83455 h 85923"/>
              <a:gd name="connsiteX1" fmla="*/ 33492 w 73410"/>
              <a:gd name="connsiteY1" fmla="*/ 85923 h 85923"/>
              <a:gd name="connsiteX2" fmla="*/ 39930 w 73410"/>
              <a:gd name="connsiteY2" fmla="*/ 85923 h 85923"/>
              <a:gd name="connsiteX3" fmla="*/ 42507 w 73410"/>
              <a:gd name="connsiteY3" fmla="*/ 83455 h 85923"/>
              <a:gd name="connsiteX4" fmla="*/ 42507 w 73410"/>
              <a:gd name="connsiteY4" fmla="*/ 8399 h 85923"/>
              <a:gd name="connsiteX5" fmla="*/ 70190 w 73410"/>
              <a:gd name="connsiteY5" fmla="*/ 8399 h 85923"/>
              <a:gd name="connsiteX6" fmla="*/ 73406 w 73410"/>
              <a:gd name="connsiteY6" fmla="*/ 5929 h 85923"/>
              <a:gd name="connsiteX7" fmla="*/ 73406 w 73410"/>
              <a:gd name="connsiteY7" fmla="*/ 2473 h 85923"/>
              <a:gd name="connsiteX8" fmla="*/ 70564 w 73410"/>
              <a:gd name="connsiteY8" fmla="*/ 5 h 85923"/>
              <a:gd name="connsiteX9" fmla="*/ 70564 w 73410"/>
              <a:gd name="connsiteY9" fmla="*/ 5 h 85923"/>
              <a:gd name="connsiteX10" fmla="*/ 70190 w 73410"/>
              <a:gd name="connsiteY10" fmla="*/ 5 h 85923"/>
              <a:gd name="connsiteX11" fmla="*/ 2592 w 73410"/>
              <a:gd name="connsiteY11" fmla="*/ 5 h 85923"/>
              <a:gd name="connsiteX12" fmla="*/ 15 w 73410"/>
              <a:gd name="connsiteY12" fmla="*/ 2473 h 85923"/>
              <a:gd name="connsiteX13" fmla="*/ 15 w 73410"/>
              <a:gd name="connsiteY13" fmla="*/ 5930 h 85923"/>
              <a:gd name="connsiteX14" fmla="*/ 2592 w 73410"/>
              <a:gd name="connsiteY14" fmla="*/ 8400 h 85923"/>
              <a:gd name="connsiteX15" fmla="*/ 30274 w 73410"/>
              <a:gd name="connsiteY15" fmla="*/ 8400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73410" h="85923">
                <a:moveTo>
                  <a:pt x="30274" y="83455"/>
                </a:moveTo>
                <a:cubicBezTo>
                  <a:pt x="30606" y="84697"/>
                  <a:pt x="31873" y="85669"/>
                  <a:pt x="33492" y="85923"/>
                </a:cubicBezTo>
                <a:lnTo>
                  <a:pt x="39930" y="85923"/>
                </a:lnTo>
                <a:cubicBezTo>
                  <a:pt x="41219" y="85923"/>
                  <a:pt x="42507" y="84442"/>
                  <a:pt x="42507" y="83455"/>
                </a:cubicBezTo>
                <a:lnTo>
                  <a:pt x="42507" y="8399"/>
                </a:lnTo>
                <a:lnTo>
                  <a:pt x="70190" y="8399"/>
                </a:lnTo>
                <a:cubicBezTo>
                  <a:pt x="71926" y="8312"/>
                  <a:pt x="73287" y="7256"/>
                  <a:pt x="73406" y="5929"/>
                </a:cubicBezTo>
                <a:lnTo>
                  <a:pt x="73406" y="2473"/>
                </a:lnTo>
                <a:cubicBezTo>
                  <a:pt x="73504" y="1186"/>
                  <a:pt x="72242" y="82"/>
                  <a:pt x="70564" y="5"/>
                </a:cubicBezTo>
                <a:cubicBezTo>
                  <a:pt x="70564" y="5"/>
                  <a:pt x="70564" y="5"/>
                  <a:pt x="70564" y="5"/>
                </a:cubicBezTo>
                <a:cubicBezTo>
                  <a:pt x="70426" y="-2"/>
                  <a:pt x="70308" y="-2"/>
                  <a:pt x="70190" y="5"/>
                </a:cubicBezTo>
                <a:lnTo>
                  <a:pt x="2592" y="5"/>
                </a:lnTo>
                <a:cubicBezTo>
                  <a:pt x="999" y="153"/>
                  <a:pt x="-145" y="1250"/>
                  <a:pt x="15" y="2473"/>
                </a:cubicBezTo>
                <a:lnTo>
                  <a:pt x="15" y="5930"/>
                </a:lnTo>
                <a:cubicBezTo>
                  <a:pt x="15" y="6919"/>
                  <a:pt x="1303" y="8400"/>
                  <a:pt x="2592" y="8400"/>
                </a:cubicBezTo>
                <a:lnTo>
                  <a:pt x="30274" y="840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0D6DDEC1-055F-AA54-3209-10640EE26ABC}"/>
              </a:ext>
            </a:extLst>
          </xdr:cNvPr>
          <xdr:cNvSpPr/>
        </xdr:nvSpPr>
        <xdr:spPr>
          <a:xfrm>
            <a:off x="12296244" y="1382302"/>
            <a:ext cx="104310" cy="86923"/>
          </a:xfrm>
          <a:custGeom>
            <a:avLst/>
            <a:gdLst>
              <a:gd name="connsiteX0" fmla="*/ 2736 w 104310"/>
              <a:gd name="connsiteY0" fmla="*/ 86918 h 86923"/>
              <a:gd name="connsiteX1" fmla="*/ 9187 w 104310"/>
              <a:gd name="connsiteY1" fmla="*/ 86918 h 86923"/>
              <a:gd name="connsiteX2" fmla="*/ 12403 w 104310"/>
              <a:gd name="connsiteY2" fmla="*/ 85439 h 86923"/>
              <a:gd name="connsiteX3" fmla="*/ 23985 w 104310"/>
              <a:gd name="connsiteY3" fmla="*/ 65193 h 86923"/>
              <a:gd name="connsiteX4" fmla="*/ 80649 w 104310"/>
              <a:gd name="connsiteY4" fmla="*/ 65193 h 86923"/>
              <a:gd name="connsiteX5" fmla="*/ 92230 w 104310"/>
              <a:gd name="connsiteY5" fmla="*/ 85437 h 86923"/>
              <a:gd name="connsiteX6" fmla="*/ 94795 w 104310"/>
              <a:gd name="connsiteY6" fmla="*/ 86918 h 86923"/>
              <a:gd name="connsiteX7" fmla="*/ 101246 w 104310"/>
              <a:gd name="connsiteY7" fmla="*/ 86918 h 86923"/>
              <a:gd name="connsiteX8" fmla="*/ 104305 w 104310"/>
              <a:gd name="connsiteY8" fmla="*/ 84850 h 86923"/>
              <a:gd name="connsiteX9" fmla="*/ 103811 w 104310"/>
              <a:gd name="connsiteY9" fmla="*/ 83462 h 86923"/>
              <a:gd name="connsiteX10" fmla="*/ 56184 w 104310"/>
              <a:gd name="connsiteY10" fmla="*/ 1001 h 86923"/>
              <a:gd name="connsiteX11" fmla="*/ 52968 w 104310"/>
              <a:gd name="connsiteY11" fmla="*/ 13 h 86923"/>
              <a:gd name="connsiteX12" fmla="*/ 51666 w 104310"/>
              <a:gd name="connsiteY12" fmla="*/ 13 h 86923"/>
              <a:gd name="connsiteX13" fmla="*/ 49101 w 104310"/>
              <a:gd name="connsiteY13" fmla="*/ 1001 h 86923"/>
              <a:gd name="connsiteX14" fmla="*/ 171 w 104310"/>
              <a:gd name="connsiteY14" fmla="*/ 83464 h 86923"/>
              <a:gd name="connsiteX15" fmla="*/ 2736 w 104310"/>
              <a:gd name="connsiteY15" fmla="*/ 86918 h 86923"/>
              <a:gd name="connsiteX16" fmla="*/ 28503 w 104310"/>
              <a:gd name="connsiteY16" fmla="*/ 57786 h 86923"/>
              <a:gd name="connsiteX17" fmla="*/ 51666 w 104310"/>
              <a:gd name="connsiteY17" fmla="*/ 17294 h 86923"/>
              <a:gd name="connsiteX18" fmla="*/ 52968 w 104310"/>
              <a:gd name="connsiteY18" fmla="*/ 17294 h 86923"/>
              <a:gd name="connsiteX19" fmla="*/ 76131 w 104310"/>
              <a:gd name="connsiteY19" fmla="*/ 57786 h 86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104310" h="86923">
                <a:moveTo>
                  <a:pt x="2736" y="86918"/>
                </a:moveTo>
                <a:lnTo>
                  <a:pt x="9187" y="86918"/>
                </a:lnTo>
                <a:cubicBezTo>
                  <a:pt x="10509" y="86864"/>
                  <a:pt x="11713" y="86310"/>
                  <a:pt x="12403" y="85439"/>
                </a:cubicBezTo>
                <a:lnTo>
                  <a:pt x="23985" y="65193"/>
                </a:lnTo>
                <a:lnTo>
                  <a:pt x="80649" y="65193"/>
                </a:lnTo>
                <a:lnTo>
                  <a:pt x="92230" y="85437"/>
                </a:lnTo>
                <a:cubicBezTo>
                  <a:pt x="92881" y="85932"/>
                  <a:pt x="93513" y="86918"/>
                  <a:pt x="94795" y="86918"/>
                </a:cubicBezTo>
                <a:lnTo>
                  <a:pt x="101246" y="86918"/>
                </a:lnTo>
                <a:cubicBezTo>
                  <a:pt x="102845" y="86997"/>
                  <a:pt x="104206" y="86071"/>
                  <a:pt x="104305" y="84850"/>
                </a:cubicBezTo>
                <a:cubicBezTo>
                  <a:pt x="104344" y="84358"/>
                  <a:pt x="104186" y="83871"/>
                  <a:pt x="103811" y="83462"/>
                </a:cubicBezTo>
                <a:lnTo>
                  <a:pt x="56184" y="1001"/>
                </a:lnTo>
                <a:cubicBezTo>
                  <a:pt x="55375" y="292"/>
                  <a:pt x="54171" y="-76"/>
                  <a:pt x="52968" y="13"/>
                </a:cubicBezTo>
                <a:lnTo>
                  <a:pt x="51666" y="13"/>
                </a:lnTo>
                <a:cubicBezTo>
                  <a:pt x="50383" y="13"/>
                  <a:pt x="49101" y="506"/>
                  <a:pt x="49101" y="1001"/>
                </a:cubicBezTo>
                <a:lnTo>
                  <a:pt x="171" y="83464"/>
                </a:lnTo>
                <a:cubicBezTo>
                  <a:pt x="-480" y="84944"/>
                  <a:pt x="802" y="86918"/>
                  <a:pt x="2736" y="86918"/>
                </a:cubicBezTo>
                <a:close/>
                <a:moveTo>
                  <a:pt x="28503" y="57786"/>
                </a:moveTo>
                <a:lnTo>
                  <a:pt x="51666" y="17294"/>
                </a:lnTo>
                <a:lnTo>
                  <a:pt x="52968" y="17294"/>
                </a:lnTo>
                <a:cubicBezTo>
                  <a:pt x="60682" y="30626"/>
                  <a:pt x="68416" y="44452"/>
                  <a:pt x="76131" y="57786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" name="Freeform: Shape 8">
            <a:extLst>
              <a:ext uri="{FF2B5EF4-FFF2-40B4-BE49-F238E27FC236}">
                <a16:creationId xmlns:a16="http://schemas.microsoft.com/office/drawing/2014/main" id="{EF501AE1-5509-6473-CE88-726789A676F4}"/>
              </a:ext>
            </a:extLst>
          </xdr:cNvPr>
          <xdr:cNvSpPr/>
        </xdr:nvSpPr>
        <xdr:spPr>
          <a:xfrm>
            <a:off x="12476035" y="1383297"/>
            <a:ext cx="74050" cy="85923"/>
          </a:xfrm>
          <a:custGeom>
            <a:avLst/>
            <a:gdLst>
              <a:gd name="connsiteX0" fmla="*/ 30897 w 74050"/>
              <a:gd name="connsiteY0" fmla="*/ 83455 h 85923"/>
              <a:gd name="connsiteX1" fmla="*/ 34113 w 74050"/>
              <a:gd name="connsiteY1" fmla="*/ 85923 h 85923"/>
              <a:gd name="connsiteX2" fmla="*/ 39913 w 74050"/>
              <a:gd name="connsiteY2" fmla="*/ 85923 h 85923"/>
              <a:gd name="connsiteX3" fmla="*/ 43129 w 74050"/>
              <a:gd name="connsiteY3" fmla="*/ 83455 h 85923"/>
              <a:gd name="connsiteX4" fmla="*/ 43129 w 74050"/>
              <a:gd name="connsiteY4" fmla="*/ 8399 h 85923"/>
              <a:gd name="connsiteX5" fmla="*/ 70830 w 74050"/>
              <a:gd name="connsiteY5" fmla="*/ 8399 h 85923"/>
              <a:gd name="connsiteX6" fmla="*/ 74045 w 74050"/>
              <a:gd name="connsiteY6" fmla="*/ 5929 h 85923"/>
              <a:gd name="connsiteX7" fmla="*/ 74045 w 74050"/>
              <a:gd name="connsiteY7" fmla="*/ 2473 h 85923"/>
              <a:gd name="connsiteX8" fmla="*/ 71185 w 74050"/>
              <a:gd name="connsiteY8" fmla="*/ 5 h 85923"/>
              <a:gd name="connsiteX9" fmla="*/ 70830 w 74050"/>
              <a:gd name="connsiteY9" fmla="*/ 5 h 85923"/>
              <a:gd name="connsiteX10" fmla="*/ 3216 w 74050"/>
              <a:gd name="connsiteY10" fmla="*/ 5 h 85923"/>
              <a:gd name="connsiteX11" fmla="*/ 0 w 74050"/>
              <a:gd name="connsiteY11" fmla="*/ 2193 h 85923"/>
              <a:gd name="connsiteX12" fmla="*/ 0 w 74050"/>
              <a:gd name="connsiteY12" fmla="*/ 2193 h 85923"/>
              <a:gd name="connsiteX13" fmla="*/ 0 w 74050"/>
              <a:gd name="connsiteY13" fmla="*/ 2474 h 85923"/>
              <a:gd name="connsiteX14" fmla="*/ 0 w 74050"/>
              <a:gd name="connsiteY14" fmla="*/ 5930 h 85923"/>
              <a:gd name="connsiteX15" fmla="*/ 3216 w 74050"/>
              <a:gd name="connsiteY15" fmla="*/ 8399 h 85923"/>
              <a:gd name="connsiteX16" fmla="*/ 30897 w 74050"/>
              <a:gd name="connsiteY16" fmla="*/ 8400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74050" h="85923">
                <a:moveTo>
                  <a:pt x="30897" y="83455"/>
                </a:moveTo>
                <a:cubicBezTo>
                  <a:pt x="31232" y="84697"/>
                  <a:pt x="32495" y="85669"/>
                  <a:pt x="34113" y="85923"/>
                </a:cubicBezTo>
                <a:lnTo>
                  <a:pt x="39913" y="85923"/>
                </a:lnTo>
                <a:cubicBezTo>
                  <a:pt x="41649" y="85837"/>
                  <a:pt x="43030" y="84781"/>
                  <a:pt x="43129" y="83455"/>
                </a:cubicBezTo>
                <a:lnTo>
                  <a:pt x="43129" y="8399"/>
                </a:lnTo>
                <a:lnTo>
                  <a:pt x="70830" y="8399"/>
                </a:lnTo>
                <a:cubicBezTo>
                  <a:pt x="72546" y="8312"/>
                  <a:pt x="73927" y="7256"/>
                  <a:pt x="74045" y="5929"/>
                </a:cubicBezTo>
                <a:lnTo>
                  <a:pt x="74045" y="2473"/>
                </a:lnTo>
                <a:cubicBezTo>
                  <a:pt x="74144" y="1188"/>
                  <a:pt x="72862" y="82"/>
                  <a:pt x="71185" y="5"/>
                </a:cubicBezTo>
                <a:cubicBezTo>
                  <a:pt x="71067" y="-2"/>
                  <a:pt x="70948" y="-2"/>
                  <a:pt x="70830" y="5"/>
                </a:cubicBezTo>
                <a:lnTo>
                  <a:pt x="3216" y="5"/>
                </a:lnTo>
                <a:cubicBezTo>
                  <a:pt x="1539" y="-73"/>
                  <a:pt x="99" y="906"/>
                  <a:pt x="0" y="2193"/>
                </a:cubicBezTo>
                <a:cubicBezTo>
                  <a:pt x="0" y="2193"/>
                  <a:pt x="0" y="2193"/>
                  <a:pt x="0" y="2193"/>
                </a:cubicBezTo>
                <a:cubicBezTo>
                  <a:pt x="0" y="2287"/>
                  <a:pt x="0" y="2380"/>
                  <a:pt x="0" y="2474"/>
                </a:cubicBezTo>
                <a:lnTo>
                  <a:pt x="0" y="5930"/>
                </a:lnTo>
                <a:cubicBezTo>
                  <a:pt x="118" y="7256"/>
                  <a:pt x="1480" y="8312"/>
                  <a:pt x="3216" y="8399"/>
                </a:cubicBezTo>
                <a:lnTo>
                  <a:pt x="30897" y="840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" name="Freeform: Shape 9">
            <a:extLst>
              <a:ext uri="{FF2B5EF4-FFF2-40B4-BE49-F238E27FC236}">
                <a16:creationId xmlns:a16="http://schemas.microsoft.com/office/drawing/2014/main" id="{62E139D8-A81A-0CAA-D175-B0CDF7E4C915}"/>
              </a:ext>
            </a:extLst>
          </xdr:cNvPr>
          <xdr:cNvSpPr/>
        </xdr:nvSpPr>
        <xdr:spPr>
          <a:xfrm>
            <a:off x="12647289" y="1383297"/>
            <a:ext cx="68910" cy="85922"/>
          </a:xfrm>
          <a:custGeom>
            <a:avLst/>
            <a:gdLst>
              <a:gd name="connsiteX0" fmla="*/ 0 w 68910"/>
              <a:gd name="connsiteY0" fmla="*/ 83455 h 85922"/>
              <a:gd name="connsiteX1" fmla="*/ 3216 w 68910"/>
              <a:gd name="connsiteY1" fmla="*/ 85923 h 85922"/>
              <a:gd name="connsiteX2" fmla="*/ 66312 w 68910"/>
              <a:gd name="connsiteY2" fmla="*/ 85923 h 85922"/>
              <a:gd name="connsiteX3" fmla="*/ 68896 w 68910"/>
              <a:gd name="connsiteY3" fmla="*/ 83455 h 85922"/>
              <a:gd name="connsiteX4" fmla="*/ 68896 w 68910"/>
              <a:gd name="connsiteY4" fmla="*/ 79999 h 85922"/>
              <a:gd name="connsiteX5" fmla="*/ 66312 w 68910"/>
              <a:gd name="connsiteY5" fmla="*/ 77529 h 85922"/>
              <a:gd name="connsiteX6" fmla="*/ 12233 w 68910"/>
              <a:gd name="connsiteY6" fmla="*/ 77529 h 85922"/>
              <a:gd name="connsiteX7" fmla="*/ 12233 w 68910"/>
              <a:gd name="connsiteY7" fmla="*/ 46420 h 85922"/>
              <a:gd name="connsiteX8" fmla="*/ 58597 w 68910"/>
              <a:gd name="connsiteY8" fmla="*/ 46420 h 85922"/>
              <a:gd name="connsiteX9" fmla="*/ 61162 w 68910"/>
              <a:gd name="connsiteY9" fmla="*/ 43952 h 85922"/>
              <a:gd name="connsiteX10" fmla="*/ 61162 w 68910"/>
              <a:gd name="connsiteY10" fmla="*/ 40494 h 85922"/>
              <a:gd name="connsiteX11" fmla="*/ 58597 w 68910"/>
              <a:gd name="connsiteY11" fmla="*/ 38026 h 85922"/>
              <a:gd name="connsiteX12" fmla="*/ 12233 w 68910"/>
              <a:gd name="connsiteY12" fmla="*/ 38026 h 85922"/>
              <a:gd name="connsiteX13" fmla="*/ 12233 w 68910"/>
              <a:gd name="connsiteY13" fmla="*/ 8398 h 85922"/>
              <a:gd name="connsiteX14" fmla="*/ 66312 w 68910"/>
              <a:gd name="connsiteY14" fmla="*/ 8398 h 85922"/>
              <a:gd name="connsiteX15" fmla="*/ 68896 w 68910"/>
              <a:gd name="connsiteY15" fmla="*/ 5930 h 85922"/>
              <a:gd name="connsiteX16" fmla="*/ 68896 w 68910"/>
              <a:gd name="connsiteY16" fmla="*/ 2474 h 85922"/>
              <a:gd name="connsiteX17" fmla="*/ 66312 w 68910"/>
              <a:gd name="connsiteY17" fmla="*/ 4 h 85922"/>
              <a:gd name="connsiteX18" fmla="*/ 3216 w 68910"/>
              <a:gd name="connsiteY18" fmla="*/ 4 h 85922"/>
              <a:gd name="connsiteX19" fmla="*/ 0 w 68910"/>
              <a:gd name="connsiteY19" fmla="*/ 2192 h 85922"/>
              <a:gd name="connsiteX20" fmla="*/ 0 w 68910"/>
              <a:gd name="connsiteY20" fmla="*/ 2474 h 859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68910" h="85922">
                <a:moveTo>
                  <a:pt x="0" y="83455"/>
                </a:moveTo>
                <a:cubicBezTo>
                  <a:pt x="118" y="84780"/>
                  <a:pt x="1480" y="85837"/>
                  <a:pt x="3216" y="85923"/>
                </a:cubicBezTo>
                <a:lnTo>
                  <a:pt x="66312" y="85923"/>
                </a:lnTo>
                <a:cubicBezTo>
                  <a:pt x="67594" y="85923"/>
                  <a:pt x="68896" y="84441"/>
                  <a:pt x="68896" y="83455"/>
                </a:cubicBezTo>
                <a:lnTo>
                  <a:pt x="68896" y="79999"/>
                </a:lnTo>
                <a:cubicBezTo>
                  <a:pt x="69054" y="78774"/>
                  <a:pt x="67910" y="77677"/>
                  <a:pt x="66312" y="77529"/>
                </a:cubicBezTo>
                <a:lnTo>
                  <a:pt x="12233" y="77529"/>
                </a:lnTo>
                <a:lnTo>
                  <a:pt x="12233" y="46420"/>
                </a:lnTo>
                <a:lnTo>
                  <a:pt x="58597" y="46420"/>
                </a:lnTo>
                <a:cubicBezTo>
                  <a:pt x="60176" y="46272"/>
                  <a:pt x="61320" y="45174"/>
                  <a:pt x="61162" y="43952"/>
                </a:cubicBezTo>
                <a:lnTo>
                  <a:pt x="61162" y="40494"/>
                </a:lnTo>
                <a:cubicBezTo>
                  <a:pt x="61320" y="39271"/>
                  <a:pt x="60176" y="38174"/>
                  <a:pt x="58597" y="38026"/>
                </a:cubicBezTo>
                <a:lnTo>
                  <a:pt x="12233" y="38026"/>
                </a:lnTo>
                <a:lnTo>
                  <a:pt x="12233" y="8398"/>
                </a:lnTo>
                <a:lnTo>
                  <a:pt x="66312" y="8398"/>
                </a:lnTo>
                <a:cubicBezTo>
                  <a:pt x="67594" y="8398"/>
                  <a:pt x="68896" y="6917"/>
                  <a:pt x="68896" y="5930"/>
                </a:cubicBezTo>
                <a:lnTo>
                  <a:pt x="68896" y="2474"/>
                </a:lnTo>
                <a:cubicBezTo>
                  <a:pt x="69054" y="1250"/>
                  <a:pt x="67910" y="153"/>
                  <a:pt x="66312" y="4"/>
                </a:cubicBezTo>
                <a:lnTo>
                  <a:pt x="3216" y="4"/>
                </a:lnTo>
                <a:cubicBezTo>
                  <a:pt x="1539" y="-73"/>
                  <a:pt x="99" y="906"/>
                  <a:pt x="0" y="2192"/>
                </a:cubicBezTo>
                <a:cubicBezTo>
                  <a:pt x="0" y="2286"/>
                  <a:pt x="0" y="2380"/>
                  <a:pt x="0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" name="Freeform: Shape 10">
            <a:extLst>
              <a:ext uri="{FF2B5EF4-FFF2-40B4-BE49-F238E27FC236}">
                <a16:creationId xmlns:a16="http://schemas.microsoft.com/office/drawing/2014/main" id="{9D8F167C-80BC-0B2A-F997-8790D9DEBDF5}"/>
              </a:ext>
            </a:extLst>
          </xdr:cNvPr>
          <xdr:cNvSpPr/>
        </xdr:nvSpPr>
        <xdr:spPr>
          <a:xfrm>
            <a:off x="12853941" y="1382207"/>
            <a:ext cx="90168" cy="88069"/>
          </a:xfrm>
          <a:custGeom>
            <a:avLst/>
            <a:gdLst>
              <a:gd name="connsiteX0" fmla="*/ 17 w 90168"/>
              <a:gd name="connsiteY0" fmla="*/ 65288 h 88069"/>
              <a:gd name="connsiteX1" fmla="*/ 27757 w 90168"/>
              <a:gd name="connsiteY1" fmla="*/ 88053 h 88069"/>
              <a:gd name="connsiteX2" fmla="*/ 30913 w 90168"/>
              <a:gd name="connsiteY2" fmla="*/ 88001 h 88069"/>
              <a:gd name="connsiteX3" fmla="*/ 65677 w 90168"/>
              <a:gd name="connsiteY3" fmla="*/ 75656 h 88069"/>
              <a:gd name="connsiteX4" fmla="*/ 79192 w 90168"/>
              <a:gd name="connsiteY4" fmla="*/ 86520 h 88069"/>
              <a:gd name="connsiteX5" fmla="*/ 86275 w 90168"/>
              <a:gd name="connsiteY5" fmla="*/ 87013 h 88069"/>
              <a:gd name="connsiteX6" fmla="*/ 88209 w 90168"/>
              <a:gd name="connsiteY6" fmla="*/ 85532 h 88069"/>
              <a:gd name="connsiteX7" fmla="*/ 88209 w 90168"/>
              <a:gd name="connsiteY7" fmla="*/ 80101 h 88069"/>
              <a:gd name="connsiteX8" fmla="*/ 72760 w 90168"/>
              <a:gd name="connsiteY8" fmla="*/ 68249 h 88069"/>
              <a:gd name="connsiteX9" fmla="*/ 82428 w 90168"/>
              <a:gd name="connsiteY9" fmla="*/ 40596 h 88069"/>
              <a:gd name="connsiteX10" fmla="*/ 79212 w 90168"/>
              <a:gd name="connsiteY10" fmla="*/ 37635 h 88069"/>
              <a:gd name="connsiteX11" fmla="*/ 75345 w 90168"/>
              <a:gd name="connsiteY11" fmla="*/ 37635 h 88069"/>
              <a:gd name="connsiteX12" fmla="*/ 71478 w 90168"/>
              <a:gd name="connsiteY12" fmla="*/ 40598 h 88069"/>
              <a:gd name="connsiteX13" fmla="*/ 65046 w 90168"/>
              <a:gd name="connsiteY13" fmla="*/ 62325 h 88069"/>
              <a:gd name="connsiteX14" fmla="*/ 39279 w 90168"/>
              <a:gd name="connsiteY14" fmla="*/ 42081 h 88069"/>
              <a:gd name="connsiteX15" fmla="*/ 62461 w 90168"/>
              <a:gd name="connsiteY15" fmla="*/ 18872 h 88069"/>
              <a:gd name="connsiteX16" fmla="*/ 38233 w 90168"/>
              <a:gd name="connsiteY16" fmla="*/ 1 h 88069"/>
              <a:gd name="connsiteX17" fmla="*/ 35412 w 90168"/>
              <a:gd name="connsiteY17" fmla="*/ 108 h 88069"/>
              <a:gd name="connsiteX18" fmla="*/ 7198 w 90168"/>
              <a:gd name="connsiteY18" fmla="*/ 18315 h 88069"/>
              <a:gd name="connsiteX19" fmla="*/ 7100 w 90168"/>
              <a:gd name="connsiteY19" fmla="*/ 19859 h 88069"/>
              <a:gd name="connsiteX20" fmla="*/ 18681 w 90168"/>
              <a:gd name="connsiteY20" fmla="*/ 37635 h 88069"/>
              <a:gd name="connsiteX21" fmla="*/ 22548 w 90168"/>
              <a:gd name="connsiteY21" fmla="*/ 40598 h 88069"/>
              <a:gd name="connsiteX22" fmla="*/ 22548 w 90168"/>
              <a:gd name="connsiteY22" fmla="*/ 41091 h 88069"/>
              <a:gd name="connsiteX23" fmla="*/ 17 w 90168"/>
              <a:gd name="connsiteY23" fmla="*/ 65288 h 88069"/>
              <a:gd name="connsiteX24" fmla="*/ 31564 w 90168"/>
              <a:gd name="connsiteY24" fmla="*/ 36647 h 88069"/>
              <a:gd name="connsiteX25" fmla="*/ 28348 w 90168"/>
              <a:gd name="connsiteY25" fmla="*/ 34179 h 88069"/>
              <a:gd name="connsiteX26" fmla="*/ 18030 w 90168"/>
              <a:gd name="connsiteY26" fmla="*/ 19859 h 88069"/>
              <a:gd name="connsiteX27" fmla="*/ 32985 w 90168"/>
              <a:gd name="connsiteY27" fmla="*/ 7019 h 88069"/>
              <a:gd name="connsiteX28" fmla="*/ 34780 w 90168"/>
              <a:gd name="connsiteY28" fmla="*/ 7019 h 88069"/>
              <a:gd name="connsiteX29" fmla="*/ 51472 w 90168"/>
              <a:gd name="connsiteY29" fmla="*/ 18054 h 88069"/>
              <a:gd name="connsiteX30" fmla="*/ 51511 w 90168"/>
              <a:gd name="connsiteY30" fmla="*/ 18871 h 88069"/>
              <a:gd name="connsiteX31" fmla="*/ 31564 w 90168"/>
              <a:gd name="connsiteY31" fmla="*/ 36647 h 88069"/>
              <a:gd name="connsiteX32" fmla="*/ 11598 w 90168"/>
              <a:gd name="connsiteY32" fmla="*/ 65781 h 88069"/>
              <a:gd name="connsiteX33" fmla="*/ 28980 w 90168"/>
              <a:gd name="connsiteY33" fmla="*/ 46524 h 88069"/>
              <a:gd name="connsiteX34" fmla="*/ 58594 w 90168"/>
              <a:gd name="connsiteY34" fmla="*/ 70225 h 88069"/>
              <a:gd name="connsiteX35" fmla="*/ 31564 w 90168"/>
              <a:gd name="connsiteY35" fmla="*/ 80594 h 88069"/>
              <a:gd name="connsiteX36" fmla="*/ 11598 w 90168"/>
              <a:gd name="connsiteY36" fmla="*/ 65973 h 88069"/>
              <a:gd name="connsiteX37" fmla="*/ 11598 w 90168"/>
              <a:gd name="connsiteY37" fmla="*/ 65781 h 880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90168" h="88069">
                <a:moveTo>
                  <a:pt x="17" y="65288"/>
                </a:moveTo>
                <a:cubicBezTo>
                  <a:pt x="-516" y="77451"/>
                  <a:pt x="11894" y="87643"/>
                  <a:pt x="27757" y="88053"/>
                </a:cubicBezTo>
                <a:cubicBezTo>
                  <a:pt x="28802" y="88080"/>
                  <a:pt x="29868" y="88062"/>
                  <a:pt x="30913" y="88001"/>
                </a:cubicBezTo>
                <a:cubicBezTo>
                  <a:pt x="44290" y="87983"/>
                  <a:pt x="56996" y="83472"/>
                  <a:pt x="65677" y="75656"/>
                </a:cubicBezTo>
                <a:lnTo>
                  <a:pt x="79192" y="86520"/>
                </a:lnTo>
                <a:cubicBezTo>
                  <a:pt x="81777" y="88495"/>
                  <a:pt x="84341" y="88495"/>
                  <a:pt x="86275" y="87013"/>
                </a:cubicBezTo>
                <a:lnTo>
                  <a:pt x="88209" y="85532"/>
                </a:lnTo>
                <a:cubicBezTo>
                  <a:pt x="91425" y="82569"/>
                  <a:pt x="90142" y="81582"/>
                  <a:pt x="88209" y="80101"/>
                </a:cubicBezTo>
                <a:lnTo>
                  <a:pt x="72760" y="68249"/>
                </a:lnTo>
                <a:cubicBezTo>
                  <a:pt x="78876" y="59777"/>
                  <a:pt x="82191" y="50281"/>
                  <a:pt x="82428" y="40596"/>
                </a:cubicBezTo>
                <a:cubicBezTo>
                  <a:pt x="82428" y="39610"/>
                  <a:pt x="82428" y="37635"/>
                  <a:pt x="79212" y="37635"/>
                </a:cubicBezTo>
                <a:lnTo>
                  <a:pt x="75345" y="37635"/>
                </a:lnTo>
                <a:cubicBezTo>
                  <a:pt x="72760" y="37635"/>
                  <a:pt x="71478" y="38128"/>
                  <a:pt x="71478" y="40598"/>
                </a:cubicBezTo>
                <a:cubicBezTo>
                  <a:pt x="71715" y="48137"/>
                  <a:pt x="69505" y="55605"/>
                  <a:pt x="65046" y="62325"/>
                </a:cubicBezTo>
                <a:lnTo>
                  <a:pt x="39279" y="42081"/>
                </a:lnTo>
                <a:cubicBezTo>
                  <a:pt x="48295" y="37636"/>
                  <a:pt x="62461" y="29736"/>
                  <a:pt x="62461" y="18872"/>
                </a:cubicBezTo>
                <a:cubicBezTo>
                  <a:pt x="62560" y="8529"/>
                  <a:pt x="51709" y="79"/>
                  <a:pt x="38233" y="1"/>
                </a:cubicBezTo>
                <a:cubicBezTo>
                  <a:pt x="37286" y="-5"/>
                  <a:pt x="36359" y="31"/>
                  <a:pt x="35412" y="108"/>
                </a:cubicBezTo>
                <a:cubicBezTo>
                  <a:pt x="21068" y="-844"/>
                  <a:pt x="8421" y="7308"/>
                  <a:pt x="7198" y="18315"/>
                </a:cubicBezTo>
                <a:cubicBezTo>
                  <a:pt x="7139" y="18830"/>
                  <a:pt x="7100" y="19344"/>
                  <a:pt x="7100" y="19859"/>
                </a:cubicBezTo>
                <a:cubicBezTo>
                  <a:pt x="7573" y="26762"/>
                  <a:pt x="11776" y="33201"/>
                  <a:pt x="18681" y="37635"/>
                </a:cubicBezTo>
                <a:lnTo>
                  <a:pt x="22548" y="40598"/>
                </a:lnTo>
                <a:lnTo>
                  <a:pt x="22548" y="41091"/>
                </a:lnTo>
                <a:cubicBezTo>
                  <a:pt x="9842" y="45396"/>
                  <a:pt x="1201" y="54671"/>
                  <a:pt x="17" y="65288"/>
                </a:cubicBezTo>
                <a:close/>
                <a:moveTo>
                  <a:pt x="31564" y="36647"/>
                </a:moveTo>
                <a:lnTo>
                  <a:pt x="28348" y="34179"/>
                </a:lnTo>
                <a:cubicBezTo>
                  <a:pt x="22429" y="30727"/>
                  <a:pt x="18701" y="25530"/>
                  <a:pt x="18030" y="19859"/>
                </a:cubicBezTo>
                <a:cubicBezTo>
                  <a:pt x="17537" y="13149"/>
                  <a:pt x="24225" y="7400"/>
                  <a:pt x="32985" y="7019"/>
                </a:cubicBezTo>
                <a:cubicBezTo>
                  <a:pt x="33577" y="6993"/>
                  <a:pt x="34189" y="6993"/>
                  <a:pt x="34780" y="7019"/>
                </a:cubicBezTo>
                <a:cubicBezTo>
                  <a:pt x="43363" y="6530"/>
                  <a:pt x="50840" y="11469"/>
                  <a:pt x="51472" y="18054"/>
                </a:cubicBezTo>
                <a:cubicBezTo>
                  <a:pt x="51511" y="18326"/>
                  <a:pt x="51511" y="18598"/>
                  <a:pt x="51511" y="18871"/>
                </a:cubicBezTo>
                <a:cubicBezTo>
                  <a:pt x="51511" y="27759"/>
                  <a:pt x="39279" y="33190"/>
                  <a:pt x="31564" y="36647"/>
                </a:cubicBezTo>
                <a:close/>
                <a:moveTo>
                  <a:pt x="11598" y="65781"/>
                </a:moveTo>
                <a:cubicBezTo>
                  <a:pt x="12624" y="57478"/>
                  <a:pt x="19214" y="50183"/>
                  <a:pt x="28980" y="46524"/>
                </a:cubicBezTo>
                <a:lnTo>
                  <a:pt x="58594" y="70225"/>
                </a:lnTo>
                <a:cubicBezTo>
                  <a:pt x="52202" y="76749"/>
                  <a:pt x="42199" y="80590"/>
                  <a:pt x="31564" y="80594"/>
                </a:cubicBezTo>
                <a:cubicBezTo>
                  <a:pt x="20792" y="80783"/>
                  <a:pt x="11854" y="74237"/>
                  <a:pt x="11598" y="65973"/>
                </a:cubicBezTo>
                <a:cubicBezTo>
                  <a:pt x="11598" y="65908"/>
                  <a:pt x="11598" y="65845"/>
                  <a:pt x="11598" y="65781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2" name="Freeform: Shape 11">
            <a:extLst>
              <a:ext uri="{FF2B5EF4-FFF2-40B4-BE49-F238E27FC236}">
                <a16:creationId xmlns:a16="http://schemas.microsoft.com/office/drawing/2014/main" id="{761332EA-26D7-C890-FBCB-57467E3075BD}"/>
              </a:ext>
            </a:extLst>
          </xdr:cNvPr>
          <xdr:cNvSpPr/>
        </xdr:nvSpPr>
        <xdr:spPr>
          <a:xfrm>
            <a:off x="13078640" y="1383296"/>
            <a:ext cx="79195" cy="85924"/>
          </a:xfrm>
          <a:custGeom>
            <a:avLst/>
            <a:gdLst>
              <a:gd name="connsiteX0" fmla="*/ 0 w 79195"/>
              <a:gd name="connsiteY0" fmla="*/ 83457 h 85924"/>
              <a:gd name="connsiteX1" fmla="*/ 3216 w 79195"/>
              <a:gd name="connsiteY1" fmla="*/ 85925 h 85924"/>
              <a:gd name="connsiteX2" fmla="*/ 9668 w 79195"/>
              <a:gd name="connsiteY2" fmla="*/ 85925 h 85924"/>
              <a:gd name="connsiteX3" fmla="*/ 12884 w 79195"/>
              <a:gd name="connsiteY3" fmla="*/ 83457 h 85924"/>
              <a:gd name="connsiteX4" fmla="*/ 12884 w 79195"/>
              <a:gd name="connsiteY4" fmla="*/ 52347 h 85924"/>
              <a:gd name="connsiteX5" fmla="*/ 43129 w 79195"/>
              <a:gd name="connsiteY5" fmla="*/ 52347 h 85924"/>
              <a:gd name="connsiteX6" fmla="*/ 64378 w 79195"/>
              <a:gd name="connsiteY6" fmla="*/ 84443 h 85924"/>
              <a:gd name="connsiteX7" fmla="*/ 66963 w 79195"/>
              <a:gd name="connsiteY7" fmla="*/ 85925 h 85924"/>
              <a:gd name="connsiteX8" fmla="*/ 75328 w 79195"/>
              <a:gd name="connsiteY8" fmla="*/ 85925 h 85924"/>
              <a:gd name="connsiteX9" fmla="*/ 77913 w 79195"/>
              <a:gd name="connsiteY9" fmla="*/ 81975 h 85924"/>
              <a:gd name="connsiteX10" fmla="*/ 56013 w 79195"/>
              <a:gd name="connsiteY10" fmla="*/ 50866 h 85924"/>
              <a:gd name="connsiteX11" fmla="*/ 79195 w 79195"/>
              <a:gd name="connsiteY11" fmla="*/ 26178 h 85924"/>
              <a:gd name="connsiteX12" fmla="*/ 45161 w 79195"/>
              <a:gd name="connsiteY12" fmla="*/ 0 h 85924"/>
              <a:gd name="connsiteX13" fmla="*/ 45161 w 79195"/>
              <a:gd name="connsiteY13" fmla="*/ 0 h 85924"/>
              <a:gd name="connsiteX14" fmla="*/ 44431 w 79195"/>
              <a:gd name="connsiteY14" fmla="*/ 5 h 85924"/>
              <a:gd name="connsiteX15" fmla="*/ 3216 w 79195"/>
              <a:gd name="connsiteY15" fmla="*/ 5 h 85924"/>
              <a:gd name="connsiteX16" fmla="*/ 0 w 79195"/>
              <a:gd name="connsiteY16" fmla="*/ 2193 h 85924"/>
              <a:gd name="connsiteX17" fmla="*/ 0 w 79195"/>
              <a:gd name="connsiteY17" fmla="*/ 2193 h 85924"/>
              <a:gd name="connsiteX18" fmla="*/ 0 w 79195"/>
              <a:gd name="connsiteY18" fmla="*/ 2474 h 85924"/>
              <a:gd name="connsiteX19" fmla="*/ 12884 w 79195"/>
              <a:gd name="connsiteY19" fmla="*/ 43954 h 85924"/>
              <a:gd name="connsiteX20" fmla="*/ 12884 w 79195"/>
              <a:gd name="connsiteY20" fmla="*/ 8893 h 85924"/>
              <a:gd name="connsiteX21" fmla="*/ 43780 w 79195"/>
              <a:gd name="connsiteY21" fmla="*/ 8893 h 85924"/>
              <a:gd name="connsiteX22" fmla="*/ 66943 w 79195"/>
              <a:gd name="connsiteY22" fmla="*/ 26193 h 85924"/>
              <a:gd name="connsiteX23" fmla="*/ 44392 w 79195"/>
              <a:gd name="connsiteY23" fmla="*/ 43954 h 85924"/>
              <a:gd name="connsiteX24" fmla="*/ 43780 w 79195"/>
              <a:gd name="connsiteY24" fmla="*/ 43954 h 859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79195" h="85924">
                <a:moveTo>
                  <a:pt x="0" y="83457"/>
                </a:moveTo>
                <a:cubicBezTo>
                  <a:pt x="118" y="84782"/>
                  <a:pt x="1499" y="85838"/>
                  <a:pt x="3216" y="85925"/>
                </a:cubicBezTo>
                <a:lnTo>
                  <a:pt x="9668" y="85925"/>
                </a:lnTo>
                <a:cubicBezTo>
                  <a:pt x="11286" y="85670"/>
                  <a:pt x="12548" y="84699"/>
                  <a:pt x="12884" y="83457"/>
                </a:cubicBezTo>
                <a:lnTo>
                  <a:pt x="12884" y="52347"/>
                </a:lnTo>
                <a:lnTo>
                  <a:pt x="43129" y="52347"/>
                </a:lnTo>
                <a:lnTo>
                  <a:pt x="64378" y="84443"/>
                </a:lnTo>
                <a:cubicBezTo>
                  <a:pt x="64773" y="85295"/>
                  <a:pt x="65779" y="85881"/>
                  <a:pt x="66963" y="85925"/>
                </a:cubicBezTo>
                <a:lnTo>
                  <a:pt x="75328" y="85925"/>
                </a:lnTo>
                <a:cubicBezTo>
                  <a:pt x="77913" y="85925"/>
                  <a:pt x="78544" y="83950"/>
                  <a:pt x="77913" y="81975"/>
                </a:cubicBezTo>
                <a:lnTo>
                  <a:pt x="56013" y="50866"/>
                </a:lnTo>
                <a:cubicBezTo>
                  <a:pt x="69725" y="47172"/>
                  <a:pt x="78978" y="37318"/>
                  <a:pt x="79195" y="26178"/>
                </a:cubicBezTo>
                <a:cubicBezTo>
                  <a:pt x="79215" y="11741"/>
                  <a:pt x="63984" y="21"/>
                  <a:pt x="45161" y="0"/>
                </a:cubicBezTo>
                <a:cubicBezTo>
                  <a:pt x="45161" y="0"/>
                  <a:pt x="45161" y="0"/>
                  <a:pt x="45161" y="0"/>
                </a:cubicBezTo>
                <a:cubicBezTo>
                  <a:pt x="44925" y="0"/>
                  <a:pt x="44668" y="1"/>
                  <a:pt x="44431" y="5"/>
                </a:cubicBezTo>
                <a:lnTo>
                  <a:pt x="3216" y="5"/>
                </a:lnTo>
                <a:cubicBezTo>
                  <a:pt x="1539" y="-73"/>
                  <a:pt x="99" y="906"/>
                  <a:pt x="0" y="2193"/>
                </a:cubicBezTo>
                <a:cubicBezTo>
                  <a:pt x="0" y="2193"/>
                  <a:pt x="0" y="2193"/>
                  <a:pt x="0" y="2193"/>
                </a:cubicBezTo>
                <a:cubicBezTo>
                  <a:pt x="0" y="2286"/>
                  <a:pt x="0" y="2380"/>
                  <a:pt x="0" y="2474"/>
                </a:cubicBezTo>
                <a:close/>
                <a:moveTo>
                  <a:pt x="12884" y="43954"/>
                </a:moveTo>
                <a:lnTo>
                  <a:pt x="12884" y="8893"/>
                </a:lnTo>
                <a:lnTo>
                  <a:pt x="43780" y="8893"/>
                </a:lnTo>
                <a:cubicBezTo>
                  <a:pt x="56407" y="8766"/>
                  <a:pt x="66766" y="16511"/>
                  <a:pt x="66943" y="26193"/>
                </a:cubicBezTo>
                <a:cubicBezTo>
                  <a:pt x="67101" y="35874"/>
                  <a:pt x="56999" y="43825"/>
                  <a:pt x="44392" y="43954"/>
                </a:cubicBezTo>
                <a:cubicBezTo>
                  <a:pt x="44175" y="43955"/>
                  <a:pt x="43978" y="43955"/>
                  <a:pt x="43780" y="4395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3" name="Freeform: Shape 12">
            <a:extLst>
              <a:ext uri="{FF2B5EF4-FFF2-40B4-BE49-F238E27FC236}">
                <a16:creationId xmlns:a16="http://schemas.microsoft.com/office/drawing/2014/main" id="{6CC9EAFD-ED91-39E8-32A0-0D74F7AE19B3}"/>
              </a:ext>
            </a:extLst>
          </xdr:cNvPr>
          <xdr:cNvSpPr/>
        </xdr:nvSpPr>
        <xdr:spPr>
          <a:xfrm>
            <a:off x="13264045" y="1383297"/>
            <a:ext cx="69549" cy="85923"/>
          </a:xfrm>
          <a:custGeom>
            <a:avLst/>
            <a:gdLst>
              <a:gd name="connsiteX0" fmla="*/ 15 w 69549"/>
              <a:gd name="connsiteY0" fmla="*/ 83455 h 85923"/>
              <a:gd name="connsiteX1" fmla="*/ 3231 w 69549"/>
              <a:gd name="connsiteY1" fmla="*/ 85923 h 85923"/>
              <a:gd name="connsiteX2" fmla="*/ 66326 w 69549"/>
              <a:gd name="connsiteY2" fmla="*/ 85923 h 85923"/>
              <a:gd name="connsiteX3" fmla="*/ 69542 w 69549"/>
              <a:gd name="connsiteY3" fmla="*/ 83455 h 85923"/>
              <a:gd name="connsiteX4" fmla="*/ 69542 w 69549"/>
              <a:gd name="connsiteY4" fmla="*/ 79999 h 85923"/>
              <a:gd name="connsiteX5" fmla="*/ 66701 w 69549"/>
              <a:gd name="connsiteY5" fmla="*/ 77529 h 85923"/>
              <a:gd name="connsiteX6" fmla="*/ 66326 w 69549"/>
              <a:gd name="connsiteY6" fmla="*/ 77529 h 85923"/>
              <a:gd name="connsiteX7" fmla="*/ 12247 w 69549"/>
              <a:gd name="connsiteY7" fmla="*/ 77529 h 85923"/>
              <a:gd name="connsiteX8" fmla="*/ 12247 w 69549"/>
              <a:gd name="connsiteY8" fmla="*/ 46420 h 85923"/>
              <a:gd name="connsiteX9" fmla="*/ 58592 w 69549"/>
              <a:gd name="connsiteY9" fmla="*/ 46420 h 85923"/>
              <a:gd name="connsiteX10" fmla="*/ 61177 w 69549"/>
              <a:gd name="connsiteY10" fmla="*/ 43952 h 85923"/>
              <a:gd name="connsiteX11" fmla="*/ 61177 w 69549"/>
              <a:gd name="connsiteY11" fmla="*/ 40494 h 85923"/>
              <a:gd name="connsiteX12" fmla="*/ 58592 w 69549"/>
              <a:gd name="connsiteY12" fmla="*/ 38026 h 85923"/>
              <a:gd name="connsiteX13" fmla="*/ 12247 w 69549"/>
              <a:gd name="connsiteY13" fmla="*/ 38026 h 85923"/>
              <a:gd name="connsiteX14" fmla="*/ 12247 w 69549"/>
              <a:gd name="connsiteY14" fmla="*/ 8399 h 85923"/>
              <a:gd name="connsiteX15" fmla="*/ 66326 w 69549"/>
              <a:gd name="connsiteY15" fmla="*/ 8399 h 85923"/>
              <a:gd name="connsiteX16" fmla="*/ 69542 w 69549"/>
              <a:gd name="connsiteY16" fmla="*/ 5930 h 85923"/>
              <a:gd name="connsiteX17" fmla="*/ 69542 w 69549"/>
              <a:gd name="connsiteY17" fmla="*/ 2474 h 85923"/>
              <a:gd name="connsiteX18" fmla="*/ 66701 w 69549"/>
              <a:gd name="connsiteY18" fmla="*/ 5 h 85923"/>
              <a:gd name="connsiteX19" fmla="*/ 66326 w 69549"/>
              <a:gd name="connsiteY19" fmla="*/ 5 h 85923"/>
              <a:gd name="connsiteX20" fmla="*/ 3231 w 69549"/>
              <a:gd name="connsiteY20" fmla="*/ 5 h 85923"/>
              <a:gd name="connsiteX21" fmla="*/ 15 w 69549"/>
              <a:gd name="connsiteY21" fmla="*/ 2193 h 85923"/>
              <a:gd name="connsiteX22" fmla="*/ 15 w 69549"/>
              <a:gd name="connsiteY22" fmla="*/ 2474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69549" h="85923">
                <a:moveTo>
                  <a:pt x="15" y="83455"/>
                </a:moveTo>
                <a:cubicBezTo>
                  <a:pt x="133" y="84781"/>
                  <a:pt x="1514" y="85837"/>
                  <a:pt x="3231" y="85923"/>
                </a:cubicBezTo>
                <a:lnTo>
                  <a:pt x="66326" y="85923"/>
                </a:lnTo>
                <a:cubicBezTo>
                  <a:pt x="68063" y="85837"/>
                  <a:pt x="69444" y="84781"/>
                  <a:pt x="69542" y="83455"/>
                </a:cubicBezTo>
                <a:lnTo>
                  <a:pt x="69542" y="79999"/>
                </a:lnTo>
                <a:cubicBezTo>
                  <a:pt x="69661" y="78713"/>
                  <a:pt x="68378" y="77606"/>
                  <a:pt x="66701" y="77529"/>
                </a:cubicBezTo>
                <a:cubicBezTo>
                  <a:pt x="66583" y="77523"/>
                  <a:pt x="66445" y="77523"/>
                  <a:pt x="66326" y="77529"/>
                </a:cubicBezTo>
                <a:lnTo>
                  <a:pt x="12247" y="77529"/>
                </a:lnTo>
                <a:lnTo>
                  <a:pt x="12247" y="46420"/>
                </a:lnTo>
                <a:lnTo>
                  <a:pt x="58592" y="46420"/>
                </a:lnTo>
                <a:cubicBezTo>
                  <a:pt x="60190" y="46272"/>
                  <a:pt x="61335" y="45175"/>
                  <a:pt x="61177" y="43952"/>
                </a:cubicBezTo>
                <a:lnTo>
                  <a:pt x="61177" y="40494"/>
                </a:lnTo>
                <a:cubicBezTo>
                  <a:pt x="61335" y="39272"/>
                  <a:pt x="60190" y="38174"/>
                  <a:pt x="58592" y="38026"/>
                </a:cubicBezTo>
                <a:lnTo>
                  <a:pt x="12247" y="38026"/>
                </a:lnTo>
                <a:lnTo>
                  <a:pt x="12247" y="8399"/>
                </a:lnTo>
                <a:lnTo>
                  <a:pt x="66326" y="8399"/>
                </a:lnTo>
                <a:cubicBezTo>
                  <a:pt x="68063" y="8312"/>
                  <a:pt x="69424" y="7256"/>
                  <a:pt x="69542" y="5930"/>
                </a:cubicBezTo>
                <a:lnTo>
                  <a:pt x="69542" y="2474"/>
                </a:lnTo>
                <a:cubicBezTo>
                  <a:pt x="69641" y="1188"/>
                  <a:pt x="68378" y="82"/>
                  <a:pt x="66701" y="5"/>
                </a:cubicBezTo>
                <a:cubicBezTo>
                  <a:pt x="66563" y="-2"/>
                  <a:pt x="66445" y="-2"/>
                  <a:pt x="66326" y="5"/>
                </a:cubicBezTo>
                <a:lnTo>
                  <a:pt x="3231" y="5"/>
                </a:lnTo>
                <a:cubicBezTo>
                  <a:pt x="1554" y="-73"/>
                  <a:pt x="113" y="906"/>
                  <a:pt x="15" y="2193"/>
                </a:cubicBezTo>
                <a:cubicBezTo>
                  <a:pt x="-5" y="2287"/>
                  <a:pt x="-5" y="2380"/>
                  <a:pt x="15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4" name="Freeform: Shape 13">
            <a:extLst>
              <a:ext uri="{FF2B5EF4-FFF2-40B4-BE49-F238E27FC236}">
                <a16:creationId xmlns:a16="http://schemas.microsoft.com/office/drawing/2014/main" id="{C2E39D05-7043-D59C-00AE-EC1B2352BEE3}"/>
              </a:ext>
            </a:extLst>
          </xdr:cNvPr>
          <xdr:cNvSpPr/>
        </xdr:nvSpPr>
        <xdr:spPr>
          <a:xfrm>
            <a:off x="13423717" y="1383297"/>
            <a:ext cx="73409" cy="85923"/>
          </a:xfrm>
          <a:custGeom>
            <a:avLst/>
            <a:gdLst>
              <a:gd name="connsiteX0" fmla="*/ 30912 w 73409"/>
              <a:gd name="connsiteY0" fmla="*/ 83455 h 85923"/>
              <a:gd name="connsiteX1" fmla="*/ 34128 w 73409"/>
              <a:gd name="connsiteY1" fmla="*/ 85923 h 85923"/>
              <a:gd name="connsiteX2" fmla="*/ 39928 w 73409"/>
              <a:gd name="connsiteY2" fmla="*/ 85923 h 85923"/>
              <a:gd name="connsiteX3" fmla="*/ 43144 w 73409"/>
              <a:gd name="connsiteY3" fmla="*/ 83455 h 85923"/>
              <a:gd name="connsiteX4" fmla="*/ 43144 w 73409"/>
              <a:gd name="connsiteY4" fmla="*/ 8398 h 85923"/>
              <a:gd name="connsiteX5" fmla="*/ 70825 w 73409"/>
              <a:gd name="connsiteY5" fmla="*/ 8398 h 85923"/>
              <a:gd name="connsiteX6" fmla="*/ 73409 w 73409"/>
              <a:gd name="connsiteY6" fmla="*/ 5929 h 85923"/>
              <a:gd name="connsiteX7" fmla="*/ 73409 w 73409"/>
              <a:gd name="connsiteY7" fmla="*/ 2473 h 85923"/>
              <a:gd name="connsiteX8" fmla="*/ 70825 w 73409"/>
              <a:gd name="connsiteY8" fmla="*/ 4 h 85923"/>
              <a:gd name="connsiteX9" fmla="*/ 3231 w 73409"/>
              <a:gd name="connsiteY9" fmla="*/ 4 h 85923"/>
              <a:gd name="connsiteX10" fmla="*/ 15 w 73409"/>
              <a:gd name="connsiteY10" fmla="*/ 2193 h 85923"/>
              <a:gd name="connsiteX11" fmla="*/ 15 w 73409"/>
              <a:gd name="connsiteY11" fmla="*/ 2473 h 85923"/>
              <a:gd name="connsiteX12" fmla="*/ 15 w 73409"/>
              <a:gd name="connsiteY12" fmla="*/ 5930 h 85923"/>
              <a:gd name="connsiteX13" fmla="*/ 3231 w 73409"/>
              <a:gd name="connsiteY13" fmla="*/ 8398 h 85923"/>
              <a:gd name="connsiteX14" fmla="*/ 30912 w 73409"/>
              <a:gd name="connsiteY14" fmla="*/ 8400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73409" h="85923">
                <a:moveTo>
                  <a:pt x="30912" y="83455"/>
                </a:moveTo>
                <a:cubicBezTo>
                  <a:pt x="31030" y="84781"/>
                  <a:pt x="32411" y="85837"/>
                  <a:pt x="34128" y="85923"/>
                </a:cubicBezTo>
                <a:lnTo>
                  <a:pt x="39928" y="85923"/>
                </a:lnTo>
                <a:cubicBezTo>
                  <a:pt x="41546" y="85669"/>
                  <a:pt x="42808" y="84697"/>
                  <a:pt x="43144" y="83455"/>
                </a:cubicBezTo>
                <a:lnTo>
                  <a:pt x="43144" y="8398"/>
                </a:lnTo>
                <a:lnTo>
                  <a:pt x="70825" y="8398"/>
                </a:lnTo>
                <a:cubicBezTo>
                  <a:pt x="72758" y="8398"/>
                  <a:pt x="73409" y="6917"/>
                  <a:pt x="73409" y="5929"/>
                </a:cubicBezTo>
                <a:lnTo>
                  <a:pt x="73409" y="2473"/>
                </a:lnTo>
                <a:cubicBezTo>
                  <a:pt x="73409" y="991"/>
                  <a:pt x="72758" y="4"/>
                  <a:pt x="70825" y="4"/>
                </a:cubicBezTo>
                <a:lnTo>
                  <a:pt x="3231" y="4"/>
                </a:lnTo>
                <a:cubicBezTo>
                  <a:pt x="1554" y="-74"/>
                  <a:pt x="114" y="906"/>
                  <a:pt x="15" y="2193"/>
                </a:cubicBezTo>
                <a:cubicBezTo>
                  <a:pt x="-5" y="2285"/>
                  <a:pt x="-5" y="2379"/>
                  <a:pt x="15" y="2473"/>
                </a:cubicBezTo>
                <a:lnTo>
                  <a:pt x="15" y="5930"/>
                </a:lnTo>
                <a:cubicBezTo>
                  <a:pt x="114" y="7256"/>
                  <a:pt x="1495" y="8314"/>
                  <a:pt x="3231" y="8398"/>
                </a:cubicBezTo>
                <a:lnTo>
                  <a:pt x="30912" y="840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5" name="Freeform: Shape 14">
            <a:extLst>
              <a:ext uri="{FF2B5EF4-FFF2-40B4-BE49-F238E27FC236}">
                <a16:creationId xmlns:a16="http://schemas.microsoft.com/office/drawing/2014/main" id="{7FEB0816-1FB3-34CA-59E7-938FB116D14B}"/>
              </a:ext>
            </a:extLst>
          </xdr:cNvPr>
          <xdr:cNvSpPr/>
        </xdr:nvSpPr>
        <xdr:spPr>
          <a:xfrm>
            <a:off x="13594972" y="1383297"/>
            <a:ext cx="12252" cy="85923"/>
          </a:xfrm>
          <a:custGeom>
            <a:avLst/>
            <a:gdLst>
              <a:gd name="connsiteX0" fmla="*/ 15 w 12252"/>
              <a:gd name="connsiteY0" fmla="*/ 83455 h 85923"/>
              <a:gd name="connsiteX1" fmla="*/ 3231 w 12252"/>
              <a:gd name="connsiteY1" fmla="*/ 85923 h 85923"/>
              <a:gd name="connsiteX2" fmla="*/ 9011 w 12252"/>
              <a:gd name="connsiteY2" fmla="*/ 85923 h 85923"/>
              <a:gd name="connsiteX3" fmla="*/ 12247 w 12252"/>
              <a:gd name="connsiteY3" fmla="*/ 83455 h 85923"/>
              <a:gd name="connsiteX4" fmla="*/ 12247 w 12252"/>
              <a:gd name="connsiteY4" fmla="*/ 2473 h 85923"/>
              <a:gd name="connsiteX5" fmla="*/ 9386 w 12252"/>
              <a:gd name="connsiteY5" fmla="*/ 5 h 85923"/>
              <a:gd name="connsiteX6" fmla="*/ 9386 w 12252"/>
              <a:gd name="connsiteY6" fmla="*/ 5 h 85923"/>
              <a:gd name="connsiteX7" fmla="*/ 9011 w 12252"/>
              <a:gd name="connsiteY7" fmla="*/ 5 h 85923"/>
              <a:gd name="connsiteX8" fmla="*/ 3231 w 12252"/>
              <a:gd name="connsiteY8" fmla="*/ 5 h 85923"/>
              <a:gd name="connsiteX9" fmla="*/ 15 w 12252"/>
              <a:gd name="connsiteY9" fmla="*/ 2193 h 85923"/>
              <a:gd name="connsiteX10" fmla="*/ 15 w 12252"/>
              <a:gd name="connsiteY10" fmla="*/ 2473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2252" h="85923">
                <a:moveTo>
                  <a:pt x="15" y="83455"/>
                </a:moveTo>
                <a:cubicBezTo>
                  <a:pt x="113" y="84781"/>
                  <a:pt x="1495" y="85837"/>
                  <a:pt x="3231" y="85923"/>
                </a:cubicBezTo>
                <a:lnTo>
                  <a:pt x="9011" y="85923"/>
                </a:lnTo>
                <a:cubicBezTo>
                  <a:pt x="10748" y="85837"/>
                  <a:pt x="12129" y="84781"/>
                  <a:pt x="12247" y="83455"/>
                </a:cubicBezTo>
                <a:lnTo>
                  <a:pt x="12247" y="2473"/>
                </a:lnTo>
                <a:cubicBezTo>
                  <a:pt x="12346" y="1186"/>
                  <a:pt x="11063" y="82"/>
                  <a:pt x="9386" y="5"/>
                </a:cubicBezTo>
                <a:cubicBezTo>
                  <a:pt x="9386" y="5"/>
                  <a:pt x="9386" y="5"/>
                  <a:pt x="9386" y="5"/>
                </a:cubicBezTo>
                <a:cubicBezTo>
                  <a:pt x="9268" y="-2"/>
                  <a:pt x="9150" y="-2"/>
                  <a:pt x="9011" y="5"/>
                </a:cubicBezTo>
                <a:lnTo>
                  <a:pt x="3231" y="5"/>
                </a:lnTo>
                <a:cubicBezTo>
                  <a:pt x="1554" y="-74"/>
                  <a:pt x="113" y="906"/>
                  <a:pt x="15" y="2193"/>
                </a:cubicBezTo>
                <a:cubicBezTo>
                  <a:pt x="-5" y="2285"/>
                  <a:pt x="-5" y="2379"/>
                  <a:pt x="15" y="2473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6" name="Freeform: Shape 15">
            <a:extLst>
              <a:ext uri="{FF2B5EF4-FFF2-40B4-BE49-F238E27FC236}">
                <a16:creationId xmlns:a16="http://schemas.microsoft.com/office/drawing/2014/main" id="{CB28CE13-39B6-0032-87B6-17EC67F55E48}"/>
              </a:ext>
            </a:extLst>
          </xdr:cNvPr>
          <xdr:cNvSpPr/>
        </xdr:nvSpPr>
        <xdr:spPr>
          <a:xfrm>
            <a:off x="13719861" y="1383294"/>
            <a:ext cx="79220" cy="85926"/>
          </a:xfrm>
          <a:custGeom>
            <a:avLst/>
            <a:gdLst>
              <a:gd name="connsiteX0" fmla="*/ 15 w 79220"/>
              <a:gd name="connsiteY0" fmla="*/ 83458 h 85926"/>
              <a:gd name="connsiteX1" fmla="*/ 2599 w 79220"/>
              <a:gd name="connsiteY1" fmla="*/ 85926 h 85926"/>
              <a:gd name="connsiteX2" fmla="*/ 9031 w 79220"/>
              <a:gd name="connsiteY2" fmla="*/ 85926 h 85926"/>
              <a:gd name="connsiteX3" fmla="*/ 12247 w 79220"/>
              <a:gd name="connsiteY3" fmla="*/ 83458 h 85926"/>
              <a:gd name="connsiteX4" fmla="*/ 12247 w 79220"/>
              <a:gd name="connsiteY4" fmla="*/ 52349 h 85926"/>
              <a:gd name="connsiteX5" fmla="*/ 42512 w 79220"/>
              <a:gd name="connsiteY5" fmla="*/ 52349 h 85926"/>
              <a:gd name="connsiteX6" fmla="*/ 63761 w 79220"/>
              <a:gd name="connsiteY6" fmla="*/ 84445 h 85926"/>
              <a:gd name="connsiteX7" fmla="*/ 66326 w 79220"/>
              <a:gd name="connsiteY7" fmla="*/ 85926 h 85926"/>
              <a:gd name="connsiteX8" fmla="*/ 74691 w 79220"/>
              <a:gd name="connsiteY8" fmla="*/ 85926 h 85926"/>
              <a:gd name="connsiteX9" fmla="*/ 77276 w 79220"/>
              <a:gd name="connsiteY9" fmla="*/ 81977 h 85926"/>
              <a:gd name="connsiteX10" fmla="*/ 55396 w 79220"/>
              <a:gd name="connsiteY10" fmla="*/ 50868 h 85926"/>
              <a:gd name="connsiteX11" fmla="*/ 77671 w 79220"/>
              <a:gd name="connsiteY11" fmla="*/ 18268 h 85926"/>
              <a:gd name="connsiteX12" fmla="*/ 44446 w 79220"/>
              <a:gd name="connsiteY12" fmla="*/ 8 h 85926"/>
              <a:gd name="connsiteX13" fmla="*/ 2599 w 79220"/>
              <a:gd name="connsiteY13" fmla="*/ 8 h 85926"/>
              <a:gd name="connsiteX14" fmla="*/ 15 w 79220"/>
              <a:gd name="connsiteY14" fmla="*/ 2477 h 85926"/>
              <a:gd name="connsiteX15" fmla="*/ 12247 w 79220"/>
              <a:gd name="connsiteY15" fmla="*/ 43955 h 85926"/>
              <a:gd name="connsiteX16" fmla="*/ 12247 w 79220"/>
              <a:gd name="connsiteY16" fmla="*/ 8895 h 85926"/>
              <a:gd name="connsiteX17" fmla="*/ 43163 w 79220"/>
              <a:gd name="connsiteY17" fmla="*/ 8895 h 85926"/>
              <a:gd name="connsiteX18" fmla="*/ 66306 w 79220"/>
              <a:gd name="connsiteY18" fmla="*/ 26194 h 85926"/>
              <a:gd name="connsiteX19" fmla="*/ 43755 w 79220"/>
              <a:gd name="connsiteY19" fmla="*/ 43955 h 85926"/>
              <a:gd name="connsiteX20" fmla="*/ 43163 w 79220"/>
              <a:gd name="connsiteY20" fmla="*/ 43955 h 859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79220" h="85926">
                <a:moveTo>
                  <a:pt x="15" y="83458"/>
                </a:moveTo>
                <a:cubicBezTo>
                  <a:pt x="15" y="84445"/>
                  <a:pt x="1297" y="85926"/>
                  <a:pt x="2599" y="85926"/>
                </a:cubicBezTo>
                <a:lnTo>
                  <a:pt x="9031" y="85926"/>
                </a:lnTo>
                <a:cubicBezTo>
                  <a:pt x="10767" y="85840"/>
                  <a:pt x="12148" y="84784"/>
                  <a:pt x="12247" y="83458"/>
                </a:cubicBezTo>
                <a:lnTo>
                  <a:pt x="12247" y="52349"/>
                </a:lnTo>
                <a:lnTo>
                  <a:pt x="42512" y="52349"/>
                </a:lnTo>
                <a:lnTo>
                  <a:pt x="63761" y="84445"/>
                </a:lnTo>
                <a:cubicBezTo>
                  <a:pt x="64393" y="84940"/>
                  <a:pt x="65044" y="85926"/>
                  <a:pt x="66326" y="85926"/>
                </a:cubicBezTo>
                <a:lnTo>
                  <a:pt x="74691" y="85926"/>
                </a:lnTo>
                <a:cubicBezTo>
                  <a:pt x="77276" y="85926"/>
                  <a:pt x="78559" y="83952"/>
                  <a:pt x="77276" y="81977"/>
                </a:cubicBezTo>
                <a:lnTo>
                  <a:pt x="55396" y="50868"/>
                </a:lnTo>
                <a:cubicBezTo>
                  <a:pt x="73271" y="46584"/>
                  <a:pt x="83254" y="31989"/>
                  <a:pt x="77671" y="18268"/>
                </a:cubicBezTo>
                <a:cubicBezTo>
                  <a:pt x="73153" y="7176"/>
                  <a:pt x="59598" y="-275"/>
                  <a:pt x="44446" y="8"/>
                </a:cubicBezTo>
                <a:lnTo>
                  <a:pt x="2599" y="8"/>
                </a:lnTo>
                <a:cubicBezTo>
                  <a:pt x="1001" y="158"/>
                  <a:pt x="-143" y="1255"/>
                  <a:pt x="15" y="2477"/>
                </a:cubicBezTo>
                <a:close/>
                <a:moveTo>
                  <a:pt x="12247" y="43955"/>
                </a:moveTo>
                <a:lnTo>
                  <a:pt x="12247" y="8895"/>
                </a:lnTo>
                <a:lnTo>
                  <a:pt x="43163" y="8895"/>
                </a:lnTo>
                <a:cubicBezTo>
                  <a:pt x="55771" y="8768"/>
                  <a:pt x="66149" y="16513"/>
                  <a:pt x="66306" y="26194"/>
                </a:cubicBezTo>
                <a:cubicBezTo>
                  <a:pt x="66484" y="35876"/>
                  <a:pt x="56382" y="43827"/>
                  <a:pt x="43755" y="43955"/>
                </a:cubicBezTo>
                <a:cubicBezTo>
                  <a:pt x="43558" y="43957"/>
                  <a:pt x="43361" y="43957"/>
                  <a:pt x="43163" y="43955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CB1610B9-7DAC-8754-4B4E-896BDFE68D15}"/>
              </a:ext>
            </a:extLst>
          </xdr:cNvPr>
          <xdr:cNvSpPr/>
        </xdr:nvSpPr>
        <xdr:spPr>
          <a:xfrm>
            <a:off x="13905281" y="1383297"/>
            <a:ext cx="68916" cy="85923"/>
          </a:xfrm>
          <a:custGeom>
            <a:avLst/>
            <a:gdLst>
              <a:gd name="connsiteX0" fmla="*/ 15 w 68916"/>
              <a:gd name="connsiteY0" fmla="*/ 83455 h 85923"/>
              <a:gd name="connsiteX1" fmla="*/ 2599 w 68916"/>
              <a:gd name="connsiteY1" fmla="*/ 85923 h 85923"/>
              <a:gd name="connsiteX2" fmla="*/ 65695 w 68916"/>
              <a:gd name="connsiteY2" fmla="*/ 85923 h 85923"/>
              <a:gd name="connsiteX3" fmla="*/ 68911 w 68916"/>
              <a:gd name="connsiteY3" fmla="*/ 83455 h 85923"/>
              <a:gd name="connsiteX4" fmla="*/ 68911 w 68916"/>
              <a:gd name="connsiteY4" fmla="*/ 79999 h 85923"/>
              <a:gd name="connsiteX5" fmla="*/ 66050 w 68916"/>
              <a:gd name="connsiteY5" fmla="*/ 77529 h 85923"/>
              <a:gd name="connsiteX6" fmla="*/ 65695 w 68916"/>
              <a:gd name="connsiteY6" fmla="*/ 77529 h 85923"/>
              <a:gd name="connsiteX7" fmla="*/ 12247 w 68916"/>
              <a:gd name="connsiteY7" fmla="*/ 77529 h 85923"/>
              <a:gd name="connsiteX8" fmla="*/ 12247 w 68916"/>
              <a:gd name="connsiteY8" fmla="*/ 46420 h 85923"/>
              <a:gd name="connsiteX9" fmla="*/ 57961 w 68916"/>
              <a:gd name="connsiteY9" fmla="*/ 46420 h 85923"/>
              <a:gd name="connsiteX10" fmla="*/ 61177 w 68916"/>
              <a:gd name="connsiteY10" fmla="*/ 43952 h 85923"/>
              <a:gd name="connsiteX11" fmla="*/ 61177 w 68916"/>
              <a:gd name="connsiteY11" fmla="*/ 40494 h 85923"/>
              <a:gd name="connsiteX12" fmla="*/ 57961 w 68916"/>
              <a:gd name="connsiteY12" fmla="*/ 38026 h 85923"/>
              <a:gd name="connsiteX13" fmla="*/ 12247 w 68916"/>
              <a:gd name="connsiteY13" fmla="*/ 38026 h 85923"/>
              <a:gd name="connsiteX14" fmla="*/ 12247 w 68916"/>
              <a:gd name="connsiteY14" fmla="*/ 8399 h 85923"/>
              <a:gd name="connsiteX15" fmla="*/ 65695 w 68916"/>
              <a:gd name="connsiteY15" fmla="*/ 8399 h 85923"/>
              <a:gd name="connsiteX16" fmla="*/ 68911 w 68916"/>
              <a:gd name="connsiteY16" fmla="*/ 5930 h 85923"/>
              <a:gd name="connsiteX17" fmla="*/ 68911 w 68916"/>
              <a:gd name="connsiteY17" fmla="*/ 2474 h 85923"/>
              <a:gd name="connsiteX18" fmla="*/ 66050 w 68916"/>
              <a:gd name="connsiteY18" fmla="*/ 5 h 85923"/>
              <a:gd name="connsiteX19" fmla="*/ 65695 w 68916"/>
              <a:gd name="connsiteY19" fmla="*/ 5 h 85923"/>
              <a:gd name="connsiteX20" fmla="*/ 2599 w 68916"/>
              <a:gd name="connsiteY20" fmla="*/ 5 h 85923"/>
              <a:gd name="connsiteX21" fmla="*/ 15 w 68916"/>
              <a:gd name="connsiteY21" fmla="*/ 2474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68916" h="85923">
                <a:moveTo>
                  <a:pt x="15" y="83455"/>
                </a:moveTo>
                <a:cubicBezTo>
                  <a:pt x="15" y="84442"/>
                  <a:pt x="1297" y="85923"/>
                  <a:pt x="2599" y="85923"/>
                </a:cubicBezTo>
                <a:lnTo>
                  <a:pt x="65695" y="85923"/>
                </a:lnTo>
                <a:cubicBezTo>
                  <a:pt x="67411" y="85837"/>
                  <a:pt x="68792" y="84781"/>
                  <a:pt x="68911" y="83455"/>
                </a:cubicBezTo>
                <a:lnTo>
                  <a:pt x="68911" y="79999"/>
                </a:lnTo>
                <a:cubicBezTo>
                  <a:pt x="69010" y="78713"/>
                  <a:pt x="67727" y="77606"/>
                  <a:pt x="66050" y="77529"/>
                </a:cubicBezTo>
                <a:cubicBezTo>
                  <a:pt x="65932" y="77523"/>
                  <a:pt x="65813" y="77523"/>
                  <a:pt x="65695" y="77529"/>
                </a:cubicBezTo>
                <a:lnTo>
                  <a:pt x="12247" y="77529"/>
                </a:lnTo>
                <a:lnTo>
                  <a:pt x="12247" y="46420"/>
                </a:lnTo>
                <a:lnTo>
                  <a:pt x="57961" y="46420"/>
                </a:lnTo>
                <a:cubicBezTo>
                  <a:pt x="59697" y="46334"/>
                  <a:pt x="61078" y="45278"/>
                  <a:pt x="61177" y="43952"/>
                </a:cubicBezTo>
                <a:lnTo>
                  <a:pt x="61177" y="40494"/>
                </a:lnTo>
                <a:cubicBezTo>
                  <a:pt x="61078" y="39169"/>
                  <a:pt x="59697" y="38112"/>
                  <a:pt x="57961" y="38026"/>
                </a:cubicBezTo>
                <a:lnTo>
                  <a:pt x="12247" y="38026"/>
                </a:lnTo>
                <a:lnTo>
                  <a:pt x="12247" y="8399"/>
                </a:lnTo>
                <a:lnTo>
                  <a:pt x="65695" y="8399"/>
                </a:lnTo>
                <a:cubicBezTo>
                  <a:pt x="67411" y="8312"/>
                  <a:pt x="68792" y="7256"/>
                  <a:pt x="68911" y="5930"/>
                </a:cubicBezTo>
                <a:lnTo>
                  <a:pt x="68911" y="2474"/>
                </a:lnTo>
                <a:cubicBezTo>
                  <a:pt x="69010" y="1188"/>
                  <a:pt x="67727" y="82"/>
                  <a:pt x="66050" y="5"/>
                </a:cubicBezTo>
                <a:cubicBezTo>
                  <a:pt x="65932" y="-2"/>
                  <a:pt x="65813" y="-2"/>
                  <a:pt x="65695" y="5"/>
                </a:cubicBezTo>
                <a:lnTo>
                  <a:pt x="2599" y="5"/>
                </a:lnTo>
                <a:cubicBezTo>
                  <a:pt x="1001" y="153"/>
                  <a:pt x="-143" y="1250"/>
                  <a:pt x="15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8" name="Freeform: Shape 17">
            <a:extLst>
              <a:ext uri="{FF2B5EF4-FFF2-40B4-BE49-F238E27FC236}">
                <a16:creationId xmlns:a16="http://schemas.microsoft.com/office/drawing/2014/main" id="{6BB44F6D-6094-9E8D-6825-16561DB25358}"/>
              </a:ext>
            </a:extLst>
          </xdr:cNvPr>
          <xdr:cNvSpPr/>
        </xdr:nvSpPr>
        <xdr:spPr>
          <a:xfrm>
            <a:off x="14071248" y="1382310"/>
            <a:ext cx="121390" cy="87895"/>
          </a:xfrm>
          <a:custGeom>
            <a:avLst/>
            <a:gdLst>
              <a:gd name="connsiteX0" fmla="*/ 152 w 121390"/>
              <a:gd name="connsiteY0" fmla="*/ 83946 h 87895"/>
              <a:gd name="connsiteX1" fmla="*/ 2026 w 121390"/>
              <a:gd name="connsiteY1" fmla="*/ 86813 h 87895"/>
              <a:gd name="connsiteX2" fmla="*/ 3368 w 121390"/>
              <a:gd name="connsiteY2" fmla="*/ 86907 h 87895"/>
              <a:gd name="connsiteX3" fmla="*/ 9819 w 121390"/>
              <a:gd name="connsiteY3" fmla="*/ 86909 h 87895"/>
              <a:gd name="connsiteX4" fmla="*/ 12384 w 121390"/>
              <a:gd name="connsiteY4" fmla="*/ 84932 h 87895"/>
              <a:gd name="connsiteX5" fmla="*/ 26550 w 121390"/>
              <a:gd name="connsiteY5" fmla="*/ 21728 h 87895"/>
              <a:gd name="connsiteX6" fmla="*/ 27201 w 121390"/>
              <a:gd name="connsiteY6" fmla="*/ 21728 h 87895"/>
              <a:gd name="connsiteX7" fmla="*/ 56815 w 121390"/>
              <a:gd name="connsiteY7" fmla="*/ 86414 h 87895"/>
              <a:gd name="connsiteX8" fmla="*/ 59380 w 121390"/>
              <a:gd name="connsiteY8" fmla="*/ 87895 h 87895"/>
              <a:gd name="connsiteX9" fmla="*/ 61965 w 121390"/>
              <a:gd name="connsiteY9" fmla="*/ 87895 h 87895"/>
              <a:gd name="connsiteX10" fmla="*/ 65181 w 121390"/>
              <a:gd name="connsiteY10" fmla="*/ 86414 h 87895"/>
              <a:gd name="connsiteX11" fmla="*/ 94144 w 121390"/>
              <a:gd name="connsiteY11" fmla="*/ 21728 h 87895"/>
              <a:gd name="connsiteX12" fmla="*/ 94795 w 121390"/>
              <a:gd name="connsiteY12" fmla="*/ 21728 h 87895"/>
              <a:gd name="connsiteX13" fmla="*/ 108961 w 121390"/>
              <a:gd name="connsiteY13" fmla="*/ 84932 h 87895"/>
              <a:gd name="connsiteX14" fmla="*/ 112177 w 121390"/>
              <a:gd name="connsiteY14" fmla="*/ 86909 h 87895"/>
              <a:gd name="connsiteX15" fmla="*/ 118609 w 121390"/>
              <a:gd name="connsiteY15" fmla="*/ 86909 h 87895"/>
              <a:gd name="connsiteX16" fmla="*/ 121391 w 121390"/>
              <a:gd name="connsiteY16" fmla="*/ 84681 h 87895"/>
              <a:gd name="connsiteX17" fmla="*/ 121194 w 121390"/>
              <a:gd name="connsiteY17" fmla="*/ 83946 h 87895"/>
              <a:gd name="connsiteX18" fmla="*/ 100576 w 121390"/>
              <a:gd name="connsiteY18" fmla="*/ 1482 h 87895"/>
              <a:gd name="connsiteX19" fmla="*/ 98011 w 121390"/>
              <a:gd name="connsiteY19" fmla="*/ 0 h 87895"/>
              <a:gd name="connsiteX20" fmla="*/ 95427 w 121390"/>
              <a:gd name="connsiteY20" fmla="*/ 0 h 87895"/>
              <a:gd name="connsiteX21" fmla="*/ 92211 w 121390"/>
              <a:gd name="connsiteY21" fmla="*/ 989 h 87895"/>
              <a:gd name="connsiteX22" fmla="*/ 61314 w 121390"/>
              <a:gd name="connsiteY22" fmla="*/ 68638 h 87895"/>
              <a:gd name="connsiteX23" fmla="*/ 60663 w 121390"/>
              <a:gd name="connsiteY23" fmla="*/ 68638 h 87895"/>
              <a:gd name="connsiteX24" fmla="*/ 29115 w 121390"/>
              <a:gd name="connsiteY24" fmla="*/ 989 h 87895"/>
              <a:gd name="connsiteX25" fmla="*/ 26550 w 121390"/>
              <a:gd name="connsiteY25" fmla="*/ 0 h 87895"/>
              <a:gd name="connsiteX26" fmla="*/ 23965 w 121390"/>
              <a:gd name="connsiteY26" fmla="*/ 0 h 87895"/>
              <a:gd name="connsiteX27" fmla="*/ 20749 w 121390"/>
              <a:gd name="connsiteY27" fmla="*/ 1482 h 878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121390" h="87895">
                <a:moveTo>
                  <a:pt x="152" y="83946"/>
                </a:moveTo>
                <a:cubicBezTo>
                  <a:pt x="-361" y="85134"/>
                  <a:pt x="467" y="86418"/>
                  <a:pt x="2026" y="86813"/>
                </a:cubicBezTo>
                <a:cubicBezTo>
                  <a:pt x="2460" y="86925"/>
                  <a:pt x="2914" y="86957"/>
                  <a:pt x="3368" y="86907"/>
                </a:cubicBezTo>
                <a:lnTo>
                  <a:pt x="9819" y="86909"/>
                </a:lnTo>
                <a:cubicBezTo>
                  <a:pt x="11200" y="86836"/>
                  <a:pt x="12286" y="85992"/>
                  <a:pt x="12384" y="84932"/>
                </a:cubicBezTo>
                <a:lnTo>
                  <a:pt x="26550" y="21728"/>
                </a:lnTo>
                <a:lnTo>
                  <a:pt x="27201" y="21728"/>
                </a:lnTo>
                <a:lnTo>
                  <a:pt x="56815" y="86414"/>
                </a:lnTo>
                <a:cubicBezTo>
                  <a:pt x="56815" y="87402"/>
                  <a:pt x="58098" y="87895"/>
                  <a:pt x="59380" y="87895"/>
                </a:cubicBezTo>
                <a:lnTo>
                  <a:pt x="61965" y="87895"/>
                </a:lnTo>
                <a:cubicBezTo>
                  <a:pt x="63307" y="87915"/>
                  <a:pt x="64569" y="87340"/>
                  <a:pt x="65181" y="86414"/>
                </a:cubicBezTo>
                <a:lnTo>
                  <a:pt x="94144" y="21728"/>
                </a:lnTo>
                <a:lnTo>
                  <a:pt x="94795" y="21728"/>
                </a:lnTo>
                <a:lnTo>
                  <a:pt x="108961" y="84932"/>
                </a:lnTo>
                <a:cubicBezTo>
                  <a:pt x="109513" y="85971"/>
                  <a:pt x="110737" y="86715"/>
                  <a:pt x="112177" y="86909"/>
                </a:cubicBezTo>
                <a:lnTo>
                  <a:pt x="118609" y="86909"/>
                </a:lnTo>
                <a:cubicBezTo>
                  <a:pt x="120187" y="86878"/>
                  <a:pt x="121411" y="85881"/>
                  <a:pt x="121391" y="84681"/>
                </a:cubicBezTo>
                <a:cubicBezTo>
                  <a:pt x="121371" y="84429"/>
                  <a:pt x="121312" y="84180"/>
                  <a:pt x="121194" y="83946"/>
                </a:cubicBezTo>
                <a:lnTo>
                  <a:pt x="100576" y="1482"/>
                </a:lnTo>
                <a:cubicBezTo>
                  <a:pt x="100576" y="494"/>
                  <a:pt x="99294" y="0"/>
                  <a:pt x="98011" y="0"/>
                </a:cubicBezTo>
                <a:lnTo>
                  <a:pt x="95427" y="0"/>
                </a:lnTo>
                <a:cubicBezTo>
                  <a:pt x="94243" y="19"/>
                  <a:pt x="93098" y="370"/>
                  <a:pt x="92211" y="989"/>
                </a:cubicBezTo>
                <a:lnTo>
                  <a:pt x="61314" y="68638"/>
                </a:lnTo>
                <a:lnTo>
                  <a:pt x="60663" y="68638"/>
                </a:lnTo>
                <a:lnTo>
                  <a:pt x="29115" y="989"/>
                </a:lnTo>
                <a:cubicBezTo>
                  <a:pt x="28405" y="468"/>
                  <a:pt x="27517" y="123"/>
                  <a:pt x="26550" y="0"/>
                </a:cubicBezTo>
                <a:lnTo>
                  <a:pt x="23965" y="0"/>
                </a:lnTo>
                <a:cubicBezTo>
                  <a:pt x="22624" y="-19"/>
                  <a:pt x="21361" y="556"/>
                  <a:pt x="20749" y="1482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9" name="Freeform: Shape 18">
            <a:extLst>
              <a:ext uri="{FF2B5EF4-FFF2-40B4-BE49-F238E27FC236}">
                <a16:creationId xmlns:a16="http://schemas.microsoft.com/office/drawing/2014/main" id="{EC42A03B-8081-FD3E-9A59-253C3099BF10}"/>
              </a:ext>
            </a:extLst>
          </xdr:cNvPr>
          <xdr:cNvSpPr/>
        </xdr:nvSpPr>
        <xdr:spPr>
          <a:xfrm>
            <a:off x="14296733" y="1383297"/>
            <a:ext cx="68910" cy="85922"/>
          </a:xfrm>
          <a:custGeom>
            <a:avLst/>
            <a:gdLst>
              <a:gd name="connsiteX0" fmla="*/ 0 w 68910"/>
              <a:gd name="connsiteY0" fmla="*/ 83455 h 85922"/>
              <a:gd name="connsiteX1" fmla="*/ 3216 w 68910"/>
              <a:gd name="connsiteY1" fmla="*/ 85923 h 85922"/>
              <a:gd name="connsiteX2" fmla="*/ 66312 w 68910"/>
              <a:gd name="connsiteY2" fmla="*/ 85923 h 85922"/>
              <a:gd name="connsiteX3" fmla="*/ 68896 w 68910"/>
              <a:gd name="connsiteY3" fmla="*/ 83455 h 85922"/>
              <a:gd name="connsiteX4" fmla="*/ 68896 w 68910"/>
              <a:gd name="connsiteY4" fmla="*/ 79999 h 85922"/>
              <a:gd name="connsiteX5" fmla="*/ 66312 w 68910"/>
              <a:gd name="connsiteY5" fmla="*/ 77529 h 85922"/>
              <a:gd name="connsiteX6" fmla="*/ 12232 w 68910"/>
              <a:gd name="connsiteY6" fmla="*/ 77529 h 85922"/>
              <a:gd name="connsiteX7" fmla="*/ 12232 w 68910"/>
              <a:gd name="connsiteY7" fmla="*/ 46420 h 85922"/>
              <a:gd name="connsiteX8" fmla="*/ 58597 w 68910"/>
              <a:gd name="connsiteY8" fmla="*/ 46420 h 85922"/>
              <a:gd name="connsiteX9" fmla="*/ 61162 w 68910"/>
              <a:gd name="connsiteY9" fmla="*/ 43952 h 85922"/>
              <a:gd name="connsiteX10" fmla="*/ 61162 w 68910"/>
              <a:gd name="connsiteY10" fmla="*/ 40494 h 85922"/>
              <a:gd name="connsiteX11" fmla="*/ 58597 w 68910"/>
              <a:gd name="connsiteY11" fmla="*/ 38026 h 85922"/>
              <a:gd name="connsiteX12" fmla="*/ 12232 w 68910"/>
              <a:gd name="connsiteY12" fmla="*/ 38026 h 85922"/>
              <a:gd name="connsiteX13" fmla="*/ 12232 w 68910"/>
              <a:gd name="connsiteY13" fmla="*/ 8398 h 85922"/>
              <a:gd name="connsiteX14" fmla="*/ 66312 w 68910"/>
              <a:gd name="connsiteY14" fmla="*/ 8398 h 85922"/>
              <a:gd name="connsiteX15" fmla="*/ 68896 w 68910"/>
              <a:gd name="connsiteY15" fmla="*/ 5930 h 85922"/>
              <a:gd name="connsiteX16" fmla="*/ 68896 w 68910"/>
              <a:gd name="connsiteY16" fmla="*/ 2474 h 85922"/>
              <a:gd name="connsiteX17" fmla="*/ 66312 w 68910"/>
              <a:gd name="connsiteY17" fmla="*/ 4 h 85922"/>
              <a:gd name="connsiteX18" fmla="*/ 3216 w 68910"/>
              <a:gd name="connsiteY18" fmla="*/ 4 h 85922"/>
              <a:gd name="connsiteX19" fmla="*/ 0 w 68910"/>
              <a:gd name="connsiteY19" fmla="*/ 2192 h 85922"/>
              <a:gd name="connsiteX20" fmla="*/ 0 w 68910"/>
              <a:gd name="connsiteY20" fmla="*/ 2474 h 859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68910" h="85922">
                <a:moveTo>
                  <a:pt x="0" y="83455"/>
                </a:moveTo>
                <a:cubicBezTo>
                  <a:pt x="118" y="84780"/>
                  <a:pt x="1499" y="85837"/>
                  <a:pt x="3216" y="85923"/>
                </a:cubicBezTo>
                <a:lnTo>
                  <a:pt x="66312" y="85923"/>
                </a:lnTo>
                <a:cubicBezTo>
                  <a:pt x="67614" y="85923"/>
                  <a:pt x="68896" y="84441"/>
                  <a:pt x="68896" y="83455"/>
                </a:cubicBezTo>
                <a:lnTo>
                  <a:pt x="68896" y="79999"/>
                </a:lnTo>
                <a:cubicBezTo>
                  <a:pt x="69054" y="78774"/>
                  <a:pt x="67910" y="77677"/>
                  <a:pt x="66312" y="77529"/>
                </a:cubicBezTo>
                <a:lnTo>
                  <a:pt x="12232" y="77529"/>
                </a:lnTo>
                <a:lnTo>
                  <a:pt x="12232" y="46420"/>
                </a:lnTo>
                <a:lnTo>
                  <a:pt x="58597" y="46420"/>
                </a:lnTo>
                <a:cubicBezTo>
                  <a:pt x="60195" y="46272"/>
                  <a:pt x="61340" y="45174"/>
                  <a:pt x="61162" y="43952"/>
                </a:cubicBezTo>
                <a:lnTo>
                  <a:pt x="61162" y="40494"/>
                </a:lnTo>
                <a:cubicBezTo>
                  <a:pt x="61340" y="39271"/>
                  <a:pt x="60195" y="38174"/>
                  <a:pt x="58597" y="38026"/>
                </a:cubicBezTo>
                <a:lnTo>
                  <a:pt x="12232" y="38026"/>
                </a:lnTo>
                <a:lnTo>
                  <a:pt x="12232" y="8398"/>
                </a:lnTo>
                <a:lnTo>
                  <a:pt x="66312" y="8398"/>
                </a:lnTo>
                <a:cubicBezTo>
                  <a:pt x="67614" y="8398"/>
                  <a:pt x="68896" y="6917"/>
                  <a:pt x="68896" y="5930"/>
                </a:cubicBezTo>
                <a:lnTo>
                  <a:pt x="68896" y="2474"/>
                </a:lnTo>
                <a:cubicBezTo>
                  <a:pt x="69054" y="1250"/>
                  <a:pt x="67910" y="153"/>
                  <a:pt x="66312" y="4"/>
                </a:cubicBezTo>
                <a:lnTo>
                  <a:pt x="3216" y="4"/>
                </a:lnTo>
                <a:cubicBezTo>
                  <a:pt x="1539" y="-73"/>
                  <a:pt x="99" y="906"/>
                  <a:pt x="0" y="2192"/>
                </a:cubicBezTo>
                <a:cubicBezTo>
                  <a:pt x="0" y="2286"/>
                  <a:pt x="0" y="2380"/>
                  <a:pt x="0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0" name="Freeform: Shape 19">
            <a:extLst>
              <a:ext uri="{FF2B5EF4-FFF2-40B4-BE49-F238E27FC236}">
                <a16:creationId xmlns:a16="http://schemas.microsoft.com/office/drawing/2014/main" id="{73316994-32F9-E551-77C4-D2EAE66484E9}"/>
              </a:ext>
            </a:extLst>
          </xdr:cNvPr>
          <xdr:cNvSpPr/>
        </xdr:nvSpPr>
        <xdr:spPr>
          <a:xfrm>
            <a:off x="14471203" y="1382304"/>
            <a:ext cx="91427" cy="87904"/>
          </a:xfrm>
          <a:custGeom>
            <a:avLst/>
            <a:gdLst>
              <a:gd name="connsiteX0" fmla="*/ 0 w 91427"/>
              <a:gd name="connsiteY0" fmla="*/ 84449 h 87904"/>
              <a:gd name="connsiteX1" fmla="*/ 3216 w 91427"/>
              <a:gd name="connsiteY1" fmla="*/ 86917 h 87904"/>
              <a:gd name="connsiteX2" fmla="*/ 9017 w 91427"/>
              <a:gd name="connsiteY2" fmla="*/ 86917 h 87904"/>
              <a:gd name="connsiteX3" fmla="*/ 11601 w 91427"/>
              <a:gd name="connsiteY3" fmla="*/ 84449 h 87904"/>
              <a:gd name="connsiteX4" fmla="*/ 11601 w 91427"/>
              <a:gd name="connsiteY4" fmla="*/ 17786 h 87904"/>
              <a:gd name="connsiteX5" fmla="*/ 12233 w 91427"/>
              <a:gd name="connsiteY5" fmla="*/ 17786 h 87904"/>
              <a:gd name="connsiteX6" fmla="*/ 84996 w 91427"/>
              <a:gd name="connsiteY6" fmla="*/ 87905 h 87904"/>
              <a:gd name="connsiteX7" fmla="*/ 88212 w 91427"/>
              <a:gd name="connsiteY7" fmla="*/ 87905 h 87904"/>
              <a:gd name="connsiteX8" fmla="*/ 91428 w 91427"/>
              <a:gd name="connsiteY8" fmla="*/ 85928 h 87904"/>
              <a:gd name="connsiteX9" fmla="*/ 91428 w 91427"/>
              <a:gd name="connsiteY9" fmla="*/ 3466 h 87904"/>
              <a:gd name="connsiteX10" fmla="*/ 88212 w 91427"/>
              <a:gd name="connsiteY10" fmla="*/ 998 h 87904"/>
              <a:gd name="connsiteX11" fmla="*/ 82411 w 91427"/>
              <a:gd name="connsiteY11" fmla="*/ 998 h 87904"/>
              <a:gd name="connsiteX12" fmla="*/ 79195 w 91427"/>
              <a:gd name="connsiteY12" fmla="*/ 3185 h 87904"/>
              <a:gd name="connsiteX13" fmla="*/ 79195 w 91427"/>
              <a:gd name="connsiteY13" fmla="*/ 3466 h 87904"/>
              <a:gd name="connsiteX14" fmla="*/ 79195 w 91427"/>
              <a:gd name="connsiteY14" fmla="*/ 68649 h 87904"/>
              <a:gd name="connsiteX15" fmla="*/ 79195 w 91427"/>
              <a:gd name="connsiteY15" fmla="*/ 68649 h 87904"/>
              <a:gd name="connsiteX16" fmla="*/ 7083 w 91427"/>
              <a:gd name="connsiteY16" fmla="*/ 11 h 87904"/>
              <a:gd name="connsiteX17" fmla="*/ 3216 w 91427"/>
              <a:gd name="connsiteY17" fmla="*/ 11 h 87904"/>
              <a:gd name="connsiteX18" fmla="*/ 0 w 91427"/>
              <a:gd name="connsiteY18" fmla="*/ 1986 h 879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91427" h="87904">
                <a:moveTo>
                  <a:pt x="0" y="84449"/>
                </a:moveTo>
                <a:cubicBezTo>
                  <a:pt x="118" y="85774"/>
                  <a:pt x="1499" y="86830"/>
                  <a:pt x="3216" y="86917"/>
                </a:cubicBezTo>
                <a:lnTo>
                  <a:pt x="9017" y="86917"/>
                </a:lnTo>
                <a:cubicBezTo>
                  <a:pt x="10299" y="86917"/>
                  <a:pt x="11601" y="85435"/>
                  <a:pt x="11601" y="84449"/>
                </a:cubicBezTo>
                <a:lnTo>
                  <a:pt x="11601" y="17786"/>
                </a:lnTo>
                <a:lnTo>
                  <a:pt x="12233" y="17786"/>
                </a:lnTo>
                <a:lnTo>
                  <a:pt x="84996" y="87905"/>
                </a:lnTo>
                <a:lnTo>
                  <a:pt x="88212" y="87905"/>
                </a:lnTo>
                <a:cubicBezTo>
                  <a:pt x="89494" y="87905"/>
                  <a:pt x="91428" y="86917"/>
                  <a:pt x="91428" y="85928"/>
                </a:cubicBezTo>
                <a:lnTo>
                  <a:pt x="91428" y="3466"/>
                </a:lnTo>
                <a:cubicBezTo>
                  <a:pt x="91309" y="2141"/>
                  <a:pt x="89928" y="1084"/>
                  <a:pt x="88212" y="998"/>
                </a:cubicBezTo>
                <a:lnTo>
                  <a:pt x="82411" y="998"/>
                </a:lnTo>
                <a:cubicBezTo>
                  <a:pt x="80734" y="919"/>
                  <a:pt x="79294" y="1900"/>
                  <a:pt x="79195" y="3185"/>
                </a:cubicBezTo>
                <a:cubicBezTo>
                  <a:pt x="79195" y="3278"/>
                  <a:pt x="79195" y="3372"/>
                  <a:pt x="79195" y="3466"/>
                </a:cubicBezTo>
                <a:lnTo>
                  <a:pt x="79195" y="68649"/>
                </a:lnTo>
                <a:lnTo>
                  <a:pt x="79195" y="68649"/>
                </a:lnTo>
                <a:lnTo>
                  <a:pt x="7083" y="11"/>
                </a:lnTo>
                <a:lnTo>
                  <a:pt x="3216" y="11"/>
                </a:lnTo>
                <a:cubicBezTo>
                  <a:pt x="1638" y="-111"/>
                  <a:pt x="197" y="767"/>
                  <a:pt x="0" y="1986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00BF150A-CA56-089A-D972-1CD48C17CE4A}"/>
              </a:ext>
            </a:extLst>
          </xdr:cNvPr>
          <xdr:cNvSpPr/>
        </xdr:nvSpPr>
        <xdr:spPr>
          <a:xfrm>
            <a:off x="14659839" y="1383297"/>
            <a:ext cx="73412" cy="85923"/>
          </a:xfrm>
          <a:custGeom>
            <a:avLst/>
            <a:gdLst>
              <a:gd name="connsiteX0" fmla="*/ 30916 w 73412"/>
              <a:gd name="connsiteY0" fmla="*/ 83455 h 85923"/>
              <a:gd name="connsiteX1" fmla="*/ 33481 w 73412"/>
              <a:gd name="connsiteY1" fmla="*/ 85923 h 85923"/>
              <a:gd name="connsiteX2" fmla="*/ 39933 w 73412"/>
              <a:gd name="connsiteY2" fmla="*/ 85923 h 85923"/>
              <a:gd name="connsiteX3" fmla="*/ 43149 w 73412"/>
              <a:gd name="connsiteY3" fmla="*/ 83455 h 85923"/>
              <a:gd name="connsiteX4" fmla="*/ 43149 w 73412"/>
              <a:gd name="connsiteY4" fmla="*/ 8398 h 85923"/>
              <a:gd name="connsiteX5" fmla="*/ 70830 w 73412"/>
              <a:gd name="connsiteY5" fmla="*/ 8398 h 85923"/>
              <a:gd name="connsiteX6" fmla="*/ 73394 w 73412"/>
              <a:gd name="connsiteY6" fmla="*/ 5929 h 85923"/>
              <a:gd name="connsiteX7" fmla="*/ 73394 w 73412"/>
              <a:gd name="connsiteY7" fmla="*/ 2473 h 85923"/>
              <a:gd name="connsiteX8" fmla="*/ 70830 w 73412"/>
              <a:gd name="connsiteY8" fmla="*/ 4 h 85923"/>
              <a:gd name="connsiteX9" fmla="*/ 3235 w 73412"/>
              <a:gd name="connsiteY9" fmla="*/ 4 h 85923"/>
              <a:gd name="connsiteX10" fmla="*/ 0 w 73412"/>
              <a:gd name="connsiteY10" fmla="*/ 2193 h 85923"/>
              <a:gd name="connsiteX11" fmla="*/ 0 w 73412"/>
              <a:gd name="connsiteY11" fmla="*/ 2473 h 85923"/>
              <a:gd name="connsiteX12" fmla="*/ 0 w 73412"/>
              <a:gd name="connsiteY12" fmla="*/ 5930 h 85923"/>
              <a:gd name="connsiteX13" fmla="*/ 3235 w 73412"/>
              <a:gd name="connsiteY13" fmla="*/ 8398 h 85923"/>
              <a:gd name="connsiteX14" fmla="*/ 30916 w 73412"/>
              <a:gd name="connsiteY14" fmla="*/ 8400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73412" h="85923">
                <a:moveTo>
                  <a:pt x="30916" y="83455"/>
                </a:moveTo>
                <a:cubicBezTo>
                  <a:pt x="30916" y="84442"/>
                  <a:pt x="32199" y="85923"/>
                  <a:pt x="33481" y="85923"/>
                </a:cubicBezTo>
                <a:lnTo>
                  <a:pt x="39933" y="85923"/>
                </a:lnTo>
                <a:cubicBezTo>
                  <a:pt x="41551" y="85669"/>
                  <a:pt x="42813" y="84697"/>
                  <a:pt x="43149" y="83455"/>
                </a:cubicBezTo>
                <a:lnTo>
                  <a:pt x="43149" y="8398"/>
                </a:lnTo>
                <a:lnTo>
                  <a:pt x="70830" y="8398"/>
                </a:lnTo>
                <a:cubicBezTo>
                  <a:pt x="72112" y="8398"/>
                  <a:pt x="73394" y="6917"/>
                  <a:pt x="73394" y="5929"/>
                </a:cubicBezTo>
                <a:lnTo>
                  <a:pt x="73394" y="2473"/>
                </a:lnTo>
                <a:cubicBezTo>
                  <a:pt x="73572" y="1250"/>
                  <a:pt x="72428" y="153"/>
                  <a:pt x="70830" y="4"/>
                </a:cubicBezTo>
                <a:lnTo>
                  <a:pt x="3235" y="4"/>
                </a:lnTo>
                <a:cubicBezTo>
                  <a:pt x="1559" y="-74"/>
                  <a:pt x="99" y="906"/>
                  <a:pt x="0" y="2193"/>
                </a:cubicBezTo>
                <a:cubicBezTo>
                  <a:pt x="0" y="2285"/>
                  <a:pt x="0" y="2379"/>
                  <a:pt x="0" y="2473"/>
                </a:cubicBezTo>
                <a:lnTo>
                  <a:pt x="0" y="5930"/>
                </a:lnTo>
                <a:cubicBezTo>
                  <a:pt x="118" y="7256"/>
                  <a:pt x="1499" y="8314"/>
                  <a:pt x="3235" y="8398"/>
                </a:cubicBezTo>
                <a:lnTo>
                  <a:pt x="30916" y="840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2" name="Freeform: Shape 21">
            <a:extLst>
              <a:ext uri="{FF2B5EF4-FFF2-40B4-BE49-F238E27FC236}">
                <a16:creationId xmlns:a16="http://schemas.microsoft.com/office/drawing/2014/main" id="{BF4783BF-10BE-5938-CE96-DA06D5020531}"/>
              </a:ext>
            </a:extLst>
          </xdr:cNvPr>
          <xdr:cNvSpPr/>
        </xdr:nvSpPr>
        <xdr:spPr>
          <a:xfrm>
            <a:off x="14858438" y="1382314"/>
            <a:ext cx="69883" cy="87894"/>
          </a:xfrm>
          <a:custGeom>
            <a:avLst/>
            <a:gdLst>
              <a:gd name="connsiteX0" fmla="*/ 1638 w 69883"/>
              <a:gd name="connsiteY0" fmla="*/ 78019 h 87894"/>
              <a:gd name="connsiteX1" fmla="*/ 35120 w 69883"/>
              <a:gd name="connsiteY1" fmla="*/ 87895 h 87894"/>
              <a:gd name="connsiteX2" fmla="*/ 69884 w 69883"/>
              <a:gd name="connsiteY2" fmla="*/ 65674 h 87894"/>
              <a:gd name="connsiteX3" fmla="*/ 34469 w 69883"/>
              <a:gd name="connsiteY3" fmla="*/ 38516 h 87894"/>
              <a:gd name="connsiteX4" fmla="*/ 12589 w 69883"/>
              <a:gd name="connsiteY4" fmla="*/ 21234 h 87894"/>
              <a:gd name="connsiteX5" fmla="*/ 35120 w 69883"/>
              <a:gd name="connsiteY5" fmla="*/ 7901 h 87894"/>
              <a:gd name="connsiteX6" fmla="*/ 55717 w 69883"/>
              <a:gd name="connsiteY6" fmla="*/ 13826 h 87894"/>
              <a:gd name="connsiteX7" fmla="*/ 61025 w 69883"/>
              <a:gd name="connsiteY7" fmla="*/ 13085 h 87894"/>
              <a:gd name="connsiteX8" fmla="*/ 61518 w 69883"/>
              <a:gd name="connsiteY8" fmla="*/ 12345 h 87894"/>
              <a:gd name="connsiteX9" fmla="*/ 63452 w 69883"/>
              <a:gd name="connsiteY9" fmla="*/ 10369 h 87894"/>
              <a:gd name="connsiteX10" fmla="*/ 62939 w 69883"/>
              <a:gd name="connsiteY10" fmla="*/ 6307 h 87894"/>
              <a:gd name="connsiteX11" fmla="*/ 62149 w 69883"/>
              <a:gd name="connsiteY11" fmla="*/ 5926 h 87894"/>
              <a:gd name="connsiteX12" fmla="*/ 35120 w 69883"/>
              <a:gd name="connsiteY12" fmla="*/ 0 h 87894"/>
              <a:gd name="connsiteX13" fmla="*/ 987 w 69883"/>
              <a:gd name="connsiteY13" fmla="*/ 21727 h 87894"/>
              <a:gd name="connsiteX14" fmla="*/ 29319 w 69883"/>
              <a:gd name="connsiteY14" fmla="*/ 46907 h 87894"/>
              <a:gd name="connsiteX15" fmla="*/ 57000 w 69883"/>
              <a:gd name="connsiteY15" fmla="*/ 66171 h 87894"/>
              <a:gd name="connsiteX16" fmla="*/ 36520 w 69883"/>
              <a:gd name="connsiteY16" fmla="*/ 80044 h 87894"/>
              <a:gd name="connsiteX17" fmla="*/ 35751 w 69883"/>
              <a:gd name="connsiteY17" fmla="*/ 79997 h 87894"/>
              <a:gd name="connsiteX18" fmla="*/ 8722 w 69883"/>
              <a:gd name="connsiteY18" fmla="*/ 70615 h 87894"/>
              <a:gd name="connsiteX19" fmla="*/ 2921 w 69883"/>
              <a:gd name="connsiteY19" fmla="*/ 71602 h 87894"/>
              <a:gd name="connsiteX20" fmla="*/ 987 w 69883"/>
              <a:gd name="connsiteY20" fmla="*/ 74071 h 87894"/>
              <a:gd name="connsiteX21" fmla="*/ 1638 w 69883"/>
              <a:gd name="connsiteY21" fmla="*/ 78019 h 87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69883" h="87894">
                <a:moveTo>
                  <a:pt x="1638" y="78019"/>
                </a:moveTo>
                <a:cubicBezTo>
                  <a:pt x="10872" y="84292"/>
                  <a:pt x="22769" y="87798"/>
                  <a:pt x="35120" y="87895"/>
                </a:cubicBezTo>
                <a:cubicBezTo>
                  <a:pt x="53784" y="87895"/>
                  <a:pt x="69884" y="78513"/>
                  <a:pt x="69884" y="65674"/>
                </a:cubicBezTo>
                <a:cubicBezTo>
                  <a:pt x="69884" y="51848"/>
                  <a:pt x="55717" y="45429"/>
                  <a:pt x="34469" y="38516"/>
                </a:cubicBezTo>
                <a:cubicBezTo>
                  <a:pt x="20954" y="34565"/>
                  <a:pt x="12589" y="29628"/>
                  <a:pt x="12589" y="21234"/>
                </a:cubicBezTo>
                <a:cubicBezTo>
                  <a:pt x="12589" y="16295"/>
                  <a:pt x="17738" y="7901"/>
                  <a:pt x="35120" y="7901"/>
                </a:cubicBezTo>
                <a:cubicBezTo>
                  <a:pt x="42538" y="8480"/>
                  <a:pt x="49641" y="10522"/>
                  <a:pt x="55717" y="13826"/>
                </a:cubicBezTo>
                <a:cubicBezTo>
                  <a:pt x="57454" y="14746"/>
                  <a:pt x="59841" y="14415"/>
                  <a:pt x="61025" y="13085"/>
                </a:cubicBezTo>
                <a:cubicBezTo>
                  <a:pt x="61242" y="12856"/>
                  <a:pt x="61400" y="12608"/>
                  <a:pt x="61518" y="12345"/>
                </a:cubicBezTo>
                <a:cubicBezTo>
                  <a:pt x="62149" y="11850"/>
                  <a:pt x="62801" y="10863"/>
                  <a:pt x="63452" y="10369"/>
                </a:cubicBezTo>
                <a:cubicBezTo>
                  <a:pt x="64774" y="9140"/>
                  <a:pt x="64537" y="7323"/>
                  <a:pt x="62939" y="6307"/>
                </a:cubicBezTo>
                <a:cubicBezTo>
                  <a:pt x="62702" y="6156"/>
                  <a:pt x="62446" y="6027"/>
                  <a:pt x="62149" y="5926"/>
                </a:cubicBezTo>
                <a:cubicBezTo>
                  <a:pt x="54001" y="2134"/>
                  <a:pt x="44669" y="88"/>
                  <a:pt x="35120" y="0"/>
                </a:cubicBezTo>
                <a:cubicBezTo>
                  <a:pt x="9372" y="0"/>
                  <a:pt x="987" y="13332"/>
                  <a:pt x="987" y="21727"/>
                </a:cubicBezTo>
                <a:cubicBezTo>
                  <a:pt x="987" y="35554"/>
                  <a:pt x="11306" y="40985"/>
                  <a:pt x="29319" y="46907"/>
                </a:cubicBezTo>
                <a:cubicBezTo>
                  <a:pt x="47352" y="52830"/>
                  <a:pt x="57000" y="57777"/>
                  <a:pt x="57000" y="66171"/>
                </a:cubicBezTo>
                <a:cubicBezTo>
                  <a:pt x="56349" y="74341"/>
                  <a:pt x="47175" y="80553"/>
                  <a:pt x="36520" y="80044"/>
                </a:cubicBezTo>
                <a:cubicBezTo>
                  <a:pt x="36264" y="80032"/>
                  <a:pt x="36007" y="80017"/>
                  <a:pt x="35751" y="79997"/>
                </a:cubicBezTo>
                <a:cubicBezTo>
                  <a:pt x="25649" y="79195"/>
                  <a:pt x="16160" y="75902"/>
                  <a:pt x="8722" y="70615"/>
                </a:cubicBezTo>
                <a:cubicBezTo>
                  <a:pt x="6788" y="69134"/>
                  <a:pt x="4854" y="70120"/>
                  <a:pt x="2921" y="71602"/>
                </a:cubicBezTo>
                <a:cubicBezTo>
                  <a:pt x="2132" y="72355"/>
                  <a:pt x="1480" y="73186"/>
                  <a:pt x="987" y="74071"/>
                </a:cubicBezTo>
                <a:cubicBezTo>
                  <a:pt x="-946" y="76045"/>
                  <a:pt x="336" y="77031"/>
                  <a:pt x="1638" y="7801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3" name="Freeform: Shape 22">
            <a:extLst>
              <a:ext uri="{FF2B5EF4-FFF2-40B4-BE49-F238E27FC236}">
                <a16:creationId xmlns:a16="http://schemas.microsoft.com/office/drawing/2014/main" id="{D7643395-8D76-A615-7AA1-9FE276FB4148}"/>
              </a:ext>
            </a:extLst>
          </xdr:cNvPr>
          <xdr:cNvSpPr/>
        </xdr:nvSpPr>
        <xdr:spPr>
          <a:xfrm>
            <a:off x="15031315" y="1383299"/>
            <a:ext cx="73749" cy="85921"/>
          </a:xfrm>
          <a:custGeom>
            <a:avLst/>
            <a:gdLst>
              <a:gd name="connsiteX0" fmla="*/ 15 w 73749"/>
              <a:gd name="connsiteY0" fmla="*/ 83453 h 85921"/>
              <a:gd name="connsiteX1" fmla="*/ 3231 w 73749"/>
              <a:gd name="connsiteY1" fmla="*/ 85921 h 85921"/>
              <a:gd name="connsiteX2" fmla="*/ 9031 w 73749"/>
              <a:gd name="connsiteY2" fmla="*/ 85921 h 85921"/>
              <a:gd name="connsiteX3" fmla="*/ 12247 w 73749"/>
              <a:gd name="connsiteY3" fmla="*/ 83453 h 85921"/>
              <a:gd name="connsiteX4" fmla="*/ 12247 w 73749"/>
              <a:gd name="connsiteY4" fmla="*/ 54814 h 85921"/>
              <a:gd name="connsiteX5" fmla="*/ 38645 w 73749"/>
              <a:gd name="connsiteY5" fmla="*/ 54814 h 85921"/>
              <a:gd name="connsiteX6" fmla="*/ 73745 w 73749"/>
              <a:gd name="connsiteY6" fmla="*/ 26929 h 85921"/>
              <a:gd name="connsiteX7" fmla="*/ 37995 w 73749"/>
              <a:gd name="connsiteY7" fmla="*/ 4 h 85921"/>
              <a:gd name="connsiteX8" fmla="*/ 3231 w 73749"/>
              <a:gd name="connsiteY8" fmla="*/ 4 h 85921"/>
              <a:gd name="connsiteX9" fmla="*/ 15 w 73749"/>
              <a:gd name="connsiteY9" fmla="*/ 2192 h 85921"/>
              <a:gd name="connsiteX10" fmla="*/ 15 w 73749"/>
              <a:gd name="connsiteY10" fmla="*/ 2192 h 85921"/>
              <a:gd name="connsiteX11" fmla="*/ 15 w 73749"/>
              <a:gd name="connsiteY11" fmla="*/ 2472 h 85921"/>
              <a:gd name="connsiteX12" fmla="*/ 12247 w 73749"/>
              <a:gd name="connsiteY12" fmla="*/ 45432 h 85921"/>
              <a:gd name="connsiteX13" fmla="*/ 12247 w 73749"/>
              <a:gd name="connsiteY13" fmla="*/ 9383 h 85921"/>
              <a:gd name="connsiteX14" fmla="*/ 37343 w 73749"/>
              <a:gd name="connsiteY14" fmla="*/ 9383 h 85921"/>
              <a:gd name="connsiteX15" fmla="*/ 61789 w 73749"/>
              <a:gd name="connsiteY15" fmla="*/ 26292 h 85921"/>
              <a:gd name="connsiteX16" fmla="*/ 61808 w 73749"/>
              <a:gd name="connsiteY16" fmla="*/ 26668 h 85921"/>
              <a:gd name="connsiteX17" fmla="*/ 38172 w 73749"/>
              <a:gd name="connsiteY17" fmla="*/ 45432 h 85921"/>
              <a:gd name="connsiteX18" fmla="*/ 37343 w 73749"/>
              <a:gd name="connsiteY18" fmla="*/ 45432 h 859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73749" h="85921">
                <a:moveTo>
                  <a:pt x="15" y="83453"/>
                </a:moveTo>
                <a:cubicBezTo>
                  <a:pt x="133" y="84779"/>
                  <a:pt x="1495" y="85835"/>
                  <a:pt x="3231" y="85921"/>
                </a:cubicBezTo>
                <a:lnTo>
                  <a:pt x="9031" y="85921"/>
                </a:lnTo>
                <a:cubicBezTo>
                  <a:pt x="10748" y="85835"/>
                  <a:pt x="12129" y="84779"/>
                  <a:pt x="12247" y="83453"/>
                </a:cubicBezTo>
                <a:lnTo>
                  <a:pt x="12247" y="54814"/>
                </a:lnTo>
                <a:lnTo>
                  <a:pt x="38645" y="54814"/>
                </a:lnTo>
                <a:cubicBezTo>
                  <a:pt x="58375" y="54547"/>
                  <a:pt x="74080" y="42063"/>
                  <a:pt x="73745" y="26929"/>
                </a:cubicBezTo>
                <a:cubicBezTo>
                  <a:pt x="73390" y="11978"/>
                  <a:pt x="57487" y="-3"/>
                  <a:pt x="37995" y="4"/>
                </a:cubicBezTo>
                <a:lnTo>
                  <a:pt x="3231" y="4"/>
                </a:lnTo>
                <a:cubicBezTo>
                  <a:pt x="1554" y="-73"/>
                  <a:pt x="114" y="906"/>
                  <a:pt x="15" y="2192"/>
                </a:cubicBezTo>
                <a:cubicBezTo>
                  <a:pt x="15" y="2192"/>
                  <a:pt x="15" y="2192"/>
                  <a:pt x="15" y="2192"/>
                </a:cubicBezTo>
                <a:cubicBezTo>
                  <a:pt x="-5" y="2286"/>
                  <a:pt x="-5" y="2380"/>
                  <a:pt x="15" y="2472"/>
                </a:cubicBezTo>
                <a:close/>
                <a:moveTo>
                  <a:pt x="12247" y="45432"/>
                </a:moveTo>
                <a:lnTo>
                  <a:pt x="12247" y="9383"/>
                </a:lnTo>
                <a:lnTo>
                  <a:pt x="37343" y="9383"/>
                </a:lnTo>
                <a:cubicBezTo>
                  <a:pt x="50187" y="8876"/>
                  <a:pt x="61137" y="16446"/>
                  <a:pt x="61789" y="26292"/>
                </a:cubicBezTo>
                <a:cubicBezTo>
                  <a:pt x="61808" y="26418"/>
                  <a:pt x="61808" y="26542"/>
                  <a:pt x="61808" y="26668"/>
                </a:cubicBezTo>
                <a:cubicBezTo>
                  <a:pt x="62045" y="36856"/>
                  <a:pt x="51450" y="45256"/>
                  <a:pt x="38172" y="45432"/>
                </a:cubicBezTo>
                <a:cubicBezTo>
                  <a:pt x="37896" y="45435"/>
                  <a:pt x="37620" y="45435"/>
                  <a:pt x="37343" y="45432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4" name="Freeform: Shape 23">
            <a:extLst>
              <a:ext uri="{FF2B5EF4-FFF2-40B4-BE49-F238E27FC236}">
                <a16:creationId xmlns:a16="http://schemas.microsoft.com/office/drawing/2014/main" id="{66EF85E9-D409-F9FB-4F12-BA09AD54D6FA}"/>
              </a:ext>
            </a:extLst>
          </xdr:cNvPr>
          <xdr:cNvSpPr/>
        </xdr:nvSpPr>
        <xdr:spPr>
          <a:xfrm>
            <a:off x="15206417" y="1383297"/>
            <a:ext cx="68918" cy="85923"/>
          </a:xfrm>
          <a:custGeom>
            <a:avLst/>
            <a:gdLst>
              <a:gd name="connsiteX0" fmla="*/ 34 w 68918"/>
              <a:gd name="connsiteY0" fmla="*/ 83455 h 85923"/>
              <a:gd name="connsiteX1" fmla="*/ 2599 w 68918"/>
              <a:gd name="connsiteY1" fmla="*/ 85923 h 85923"/>
              <a:gd name="connsiteX2" fmla="*/ 65695 w 68918"/>
              <a:gd name="connsiteY2" fmla="*/ 85923 h 85923"/>
              <a:gd name="connsiteX3" fmla="*/ 68911 w 68918"/>
              <a:gd name="connsiteY3" fmla="*/ 83455 h 85923"/>
              <a:gd name="connsiteX4" fmla="*/ 68911 w 68918"/>
              <a:gd name="connsiteY4" fmla="*/ 79999 h 85923"/>
              <a:gd name="connsiteX5" fmla="*/ 66070 w 68918"/>
              <a:gd name="connsiteY5" fmla="*/ 77529 h 85923"/>
              <a:gd name="connsiteX6" fmla="*/ 65695 w 68918"/>
              <a:gd name="connsiteY6" fmla="*/ 77529 h 85923"/>
              <a:gd name="connsiteX7" fmla="*/ 12267 w 68918"/>
              <a:gd name="connsiteY7" fmla="*/ 77529 h 85923"/>
              <a:gd name="connsiteX8" fmla="*/ 12267 w 68918"/>
              <a:gd name="connsiteY8" fmla="*/ 46420 h 85923"/>
              <a:gd name="connsiteX9" fmla="*/ 57961 w 68918"/>
              <a:gd name="connsiteY9" fmla="*/ 46420 h 85923"/>
              <a:gd name="connsiteX10" fmla="*/ 61196 w 68918"/>
              <a:gd name="connsiteY10" fmla="*/ 44232 h 85923"/>
              <a:gd name="connsiteX11" fmla="*/ 61196 w 68918"/>
              <a:gd name="connsiteY11" fmla="*/ 43952 h 85923"/>
              <a:gd name="connsiteX12" fmla="*/ 61196 w 68918"/>
              <a:gd name="connsiteY12" fmla="*/ 40494 h 85923"/>
              <a:gd name="connsiteX13" fmla="*/ 58336 w 68918"/>
              <a:gd name="connsiteY13" fmla="*/ 38026 h 85923"/>
              <a:gd name="connsiteX14" fmla="*/ 57961 w 68918"/>
              <a:gd name="connsiteY14" fmla="*/ 38026 h 85923"/>
              <a:gd name="connsiteX15" fmla="*/ 12267 w 68918"/>
              <a:gd name="connsiteY15" fmla="*/ 38026 h 85923"/>
              <a:gd name="connsiteX16" fmla="*/ 12267 w 68918"/>
              <a:gd name="connsiteY16" fmla="*/ 8399 h 85923"/>
              <a:gd name="connsiteX17" fmla="*/ 65695 w 68918"/>
              <a:gd name="connsiteY17" fmla="*/ 8399 h 85923"/>
              <a:gd name="connsiteX18" fmla="*/ 68911 w 68918"/>
              <a:gd name="connsiteY18" fmla="*/ 5930 h 85923"/>
              <a:gd name="connsiteX19" fmla="*/ 68911 w 68918"/>
              <a:gd name="connsiteY19" fmla="*/ 2474 h 85923"/>
              <a:gd name="connsiteX20" fmla="*/ 66070 w 68918"/>
              <a:gd name="connsiteY20" fmla="*/ 5 h 85923"/>
              <a:gd name="connsiteX21" fmla="*/ 65695 w 68918"/>
              <a:gd name="connsiteY21" fmla="*/ 5 h 85923"/>
              <a:gd name="connsiteX22" fmla="*/ 2599 w 68918"/>
              <a:gd name="connsiteY22" fmla="*/ 5 h 85923"/>
              <a:gd name="connsiteX23" fmla="*/ 15 w 68918"/>
              <a:gd name="connsiteY23" fmla="*/ 2474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68918" h="85923">
                <a:moveTo>
                  <a:pt x="34" y="83455"/>
                </a:moveTo>
                <a:cubicBezTo>
                  <a:pt x="34" y="84442"/>
                  <a:pt x="1317" y="85923"/>
                  <a:pt x="2599" y="85923"/>
                </a:cubicBezTo>
                <a:lnTo>
                  <a:pt x="65695" y="85923"/>
                </a:lnTo>
                <a:cubicBezTo>
                  <a:pt x="67431" y="85837"/>
                  <a:pt x="68812" y="84781"/>
                  <a:pt x="68911" y="83455"/>
                </a:cubicBezTo>
                <a:lnTo>
                  <a:pt x="68911" y="79999"/>
                </a:lnTo>
                <a:cubicBezTo>
                  <a:pt x="69029" y="78713"/>
                  <a:pt x="67746" y="77606"/>
                  <a:pt x="66070" y="77529"/>
                </a:cubicBezTo>
                <a:cubicBezTo>
                  <a:pt x="65951" y="77523"/>
                  <a:pt x="65813" y="77523"/>
                  <a:pt x="65695" y="77529"/>
                </a:cubicBezTo>
                <a:lnTo>
                  <a:pt x="12267" y="77529"/>
                </a:lnTo>
                <a:lnTo>
                  <a:pt x="12267" y="46420"/>
                </a:lnTo>
                <a:lnTo>
                  <a:pt x="57961" y="46420"/>
                </a:lnTo>
                <a:cubicBezTo>
                  <a:pt x="59638" y="46497"/>
                  <a:pt x="61078" y="45518"/>
                  <a:pt x="61196" y="44232"/>
                </a:cubicBezTo>
                <a:cubicBezTo>
                  <a:pt x="61196" y="44138"/>
                  <a:pt x="61196" y="44044"/>
                  <a:pt x="61196" y="43952"/>
                </a:cubicBezTo>
                <a:lnTo>
                  <a:pt x="61196" y="40494"/>
                </a:lnTo>
                <a:cubicBezTo>
                  <a:pt x="61295" y="39210"/>
                  <a:pt x="60012" y="38103"/>
                  <a:pt x="58336" y="38026"/>
                </a:cubicBezTo>
                <a:cubicBezTo>
                  <a:pt x="58217" y="38020"/>
                  <a:pt x="58099" y="38020"/>
                  <a:pt x="57961" y="38026"/>
                </a:cubicBezTo>
                <a:lnTo>
                  <a:pt x="12267" y="38026"/>
                </a:lnTo>
                <a:lnTo>
                  <a:pt x="12267" y="8399"/>
                </a:lnTo>
                <a:lnTo>
                  <a:pt x="65695" y="8399"/>
                </a:lnTo>
                <a:cubicBezTo>
                  <a:pt x="67431" y="8312"/>
                  <a:pt x="68792" y="7256"/>
                  <a:pt x="68911" y="5930"/>
                </a:cubicBezTo>
                <a:lnTo>
                  <a:pt x="68911" y="2474"/>
                </a:lnTo>
                <a:cubicBezTo>
                  <a:pt x="69009" y="1188"/>
                  <a:pt x="67746" y="82"/>
                  <a:pt x="66070" y="5"/>
                </a:cubicBezTo>
                <a:cubicBezTo>
                  <a:pt x="65931" y="-2"/>
                  <a:pt x="65813" y="-2"/>
                  <a:pt x="65695" y="5"/>
                </a:cubicBezTo>
                <a:lnTo>
                  <a:pt x="2599" y="5"/>
                </a:lnTo>
                <a:cubicBezTo>
                  <a:pt x="1001" y="153"/>
                  <a:pt x="-143" y="1250"/>
                  <a:pt x="15" y="24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5" name="Freeform: Shape 24">
            <a:extLst>
              <a:ext uri="{FF2B5EF4-FFF2-40B4-BE49-F238E27FC236}">
                <a16:creationId xmlns:a16="http://schemas.microsoft.com/office/drawing/2014/main" id="{88AB9CFB-EB6B-40E0-DB45-D39CF75F3D6A}"/>
              </a:ext>
            </a:extLst>
          </xdr:cNvPr>
          <xdr:cNvSpPr/>
        </xdr:nvSpPr>
        <xdr:spPr>
          <a:xfrm>
            <a:off x="15371904" y="1382301"/>
            <a:ext cx="97537" cy="87912"/>
          </a:xfrm>
          <a:custGeom>
            <a:avLst/>
            <a:gdLst>
              <a:gd name="connsiteX0" fmla="*/ 0 w 97537"/>
              <a:gd name="connsiteY0" fmla="*/ 43960 h 87912"/>
              <a:gd name="connsiteX1" fmla="*/ 57019 w 97537"/>
              <a:gd name="connsiteY1" fmla="*/ 87912 h 87912"/>
              <a:gd name="connsiteX2" fmla="*/ 57947 w 97537"/>
              <a:gd name="connsiteY2" fmla="*/ 87908 h 87912"/>
              <a:gd name="connsiteX3" fmla="*/ 96577 w 97537"/>
              <a:gd name="connsiteY3" fmla="*/ 76057 h 87912"/>
              <a:gd name="connsiteX4" fmla="*/ 96676 w 97537"/>
              <a:gd name="connsiteY4" fmla="*/ 72683 h 87912"/>
              <a:gd name="connsiteX5" fmla="*/ 96676 w 97537"/>
              <a:gd name="connsiteY5" fmla="*/ 72683 h 87912"/>
              <a:gd name="connsiteX6" fmla="*/ 96577 w 97537"/>
              <a:gd name="connsiteY6" fmla="*/ 72600 h 87912"/>
              <a:gd name="connsiteX7" fmla="*/ 92059 w 97537"/>
              <a:gd name="connsiteY7" fmla="*/ 69637 h 87912"/>
              <a:gd name="connsiteX8" fmla="*/ 88192 w 97537"/>
              <a:gd name="connsiteY8" fmla="*/ 69637 h 87912"/>
              <a:gd name="connsiteX9" fmla="*/ 57295 w 97537"/>
              <a:gd name="connsiteY9" fmla="*/ 79019 h 87912"/>
              <a:gd name="connsiteX10" fmla="*/ 12904 w 97537"/>
              <a:gd name="connsiteY10" fmla="*/ 42457 h 87912"/>
              <a:gd name="connsiteX11" fmla="*/ 57295 w 97537"/>
              <a:gd name="connsiteY11" fmla="*/ 8407 h 87912"/>
              <a:gd name="connsiteX12" fmla="*/ 88192 w 97537"/>
              <a:gd name="connsiteY12" fmla="*/ 17789 h 87912"/>
              <a:gd name="connsiteX13" fmla="*/ 92059 w 97537"/>
              <a:gd name="connsiteY13" fmla="*/ 17789 h 87912"/>
              <a:gd name="connsiteX14" fmla="*/ 96577 w 97537"/>
              <a:gd name="connsiteY14" fmla="*/ 14826 h 87912"/>
              <a:gd name="connsiteX15" fmla="*/ 96676 w 97537"/>
              <a:gd name="connsiteY15" fmla="*/ 11451 h 87912"/>
              <a:gd name="connsiteX16" fmla="*/ 96676 w 97537"/>
              <a:gd name="connsiteY16" fmla="*/ 11451 h 87912"/>
              <a:gd name="connsiteX17" fmla="*/ 96577 w 97537"/>
              <a:gd name="connsiteY17" fmla="*/ 11368 h 87912"/>
              <a:gd name="connsiteX18" fmla="*/ 57947 w 97537"/>
              <a:gd name="connsiteY18" fmla="*/ 11 h 87912"/>
              <a:gd name="connsiteX19" fmla="*/ 0 w 97537"/>
              <a:gd name="connsiteY19" fmla="*/ 43874 h 879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97537" h="87912">
                <a:moveTo>
                  <a:pt x="0" y="43960"/>
                </a:moveTo>
                <a:cubicBezTo>
                  <a:pt x="-79" y="68172"/>
                  <a:pt x="25452" y="87850"/>
                  <a:pt x="57019" y="87912"/>
                </a:cubicBezTo>
                <a:cubicBezTo>
                  <a:pt x="57315" y="87912"/>
                  <a:pt x="57631" y="87911"/>
                  <a:pt x="57947" y="87908"/>
                </a:cubicBezTo>
                <a:cubicBezTo>
                  <a:pt x="72330" y="87938"/>
                  <a:pt x="86180" y="83690"/>
                  <a:pt x="96577" y="76057"/>
                </a:cubicBezTo>
                <a:cubicBezTo>
                  <a:pt x="97820" y="75148"/>
                  <a:pt x="97860" y="73638"/>
                  <a:pt x="96676" y="72683"/>
                </a:cubicBezTo>
                <a:cubicBezTo>
                  <a:pt x="96676" y="72683"/>
                  <a:pt x="96676" y="72683"/>
                  <a:pt x="96676" y="72683"/>
                </a:cubicBezTo>
                <a:cubicBezTo>
                  <a:pt x="96636" y="72654"/>
                  <a:pt x="96597" y="72627"/>
                  <a:pt x="96577" y="72600"/>
                </a:cubicBezTo>
                <a:lnTo>
                  <a:pt x="92059" y="69637"/>
                </a:lnTo>
                <a:cubicBezTo>
                  <a:pt x="90777" y="69143"/>
                  <a:pt x="89494" y="68650"/>
                  <a:pt x="88192" y="69637"/>
                </a:cubicBezTo>
                <a:cubicBezTo>
                  <a:pt x="79748" y="75567"/>
                  <a:pt x="68758" y="78905"/>
                  <a:pt x="57295" y="79019"/>
                </a:cubicBezTo>
                <a:cubicBezTo>
                  <a:pt x="31864" y="78326"/>
                  <a:pt x="11996" y="61957"/>
                  <a:pt x="12904" y="42457"/>
                </a:cubicBezTo>
                <a:cubicBezTo>
                  <a:pt x="13752" y="23931"/>
                  <a:pt x="33146" y="9065"/>
                  <a:pt x="57295" y="8407"/>
                </a:cubicBezTo>
                <a:cubicBezTo>
                  <a:pt x="68679" y="8758"/>
                  <a:pt x="79590" y="12066"/>
                  <a:pt x="88192" y="17789"/>
                </a:cubicBezTo>
                <a:cubicBezTo>
                  <a:pt x="89494" y="19270"/>
                  <a:pt x="90777" y="19270"/>
                  <a:pt x="92059" y="17789"/>
                </a:cubicBezTo>
                <a:lnTo>
                  <a:pt x="96577" y="14826"/>
                </a:lnTo>
                <a:cubicBezTo>
                  <a:pt x="97820" y="13916"/>
                  <a:pt x="97860" y="12406"/>
                  <a:pt x="96676" y="11451"/>
                </a:cubicBezTo>
                <a:cubicBezTo>
                  <a:pt x="96676" y="11451"/>
                  <a:pt x="96676" y="11451"/>
                  <a:pt x="96676" y="11451"/>
                </a:cubicBezTo>
                <a:cubicBezTo>
                  <a:pt x="96636" y="11422"/>
                  <a:pt x="96597" y="11395"/>
                  <a:pt x="96577" y="11368"/>
                </a:cubicBezTo>
                <a:cubicBezTo>
                  <a:pt x="86140" y="3838"/>
                  <a:pt x="72270" y="-242"/>
                  <a:pt x="57947" y="11"/>
                </a:cubicBezTo>
                <a:cubicBezTo>
                  <a:pt x="26142" y="-149"/>
                  <a:pt x="198" y="19489"/>
                  <a:pt x="0" y="43874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6" name="Freeform: Shape 25">
            <a:extLst>
              <a:ext uri="{FF2B5EF4-FFF2-40B4-BE49-F238E27FC236}">
                <a16:creationId xmlns:a16="http://schemas.microsoft.com/office/drawing/2014/main" id="{F0E1E229-86B4-B0D6-92AF-516DCA3BA090}"/>
              </a:ext>
            </a:extLst>
          </xdr:cNvPr>
          <xdr:cNvSpPr/>
        </xdr:nvSpPr>
        <xdr:spPr>
          <a:xfrm>
            <a:off x="15572773" y="1383297"/>
            <a:ext cx="12883" cy="85923"/>
          </a:xfrm>
          <a:custGeom>
            <a:avLst/>
            <a:gdLst>
              <a:gd name="connsiteX0" fmla="*/ 0 w 12883"/>
              <a:gd name="connsiteY0" fmla="*/ 83455 h 85923"/>
              <a:gd name="connsiteX1" fmla="*/ 3216 w 12883"/>
              <a:gd name="connsiteY1" fmla="*/ 85923 h 85923"/>
              <a:gd name="connsiteX2" fmla="*/ 9648 w 12883"/>
              <a:gd name="connsiteY2" fmla="*/ 85923 h 85923"/>
              <a:gd name="connsiteX3" fmla="*/ 12884 w 12883"/>
              <a:gd name="connsiteY3" fmla="*/ 83455 h 85923"/>
              <a:gd name="connsiteX4" fmla="*/ 12884 w 12883"/>
              <a:gd name="connsiteY4" fmla="*/ 2473 h 85923"/>
              <a:gd name="connsiteX5" fmla="*/ 9648 w 12883"/>
              <a:gd name="connsiteY5" fmla="*/ 4 h 85923"/>
              <a:gd name="connsiteX6" fmla="*/ 3216 w 12883"/>
              <a:gd name="connsiteY6" fmla="*/ 4 h 85923"/>
              <a:gd name="connsiteX7" fmla="*/ 0 w 12883"/>
              <a:gd name="connsiteY7" fmla="*/ 2191 h 85923"/>
              <a:gd name="connsiteX8" fmla="*/ 0 w 12883"/>
              <a:gd name="connsiteY8" fmla="*/ 2193 h 85923"/>
              <a:gd name="connsiteX9" fmla="*/ 0 w 12883"/>
              <a:gd name="connsiteY9" fmla="*/ 2473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2883" h="85923">
                <a:moveTo>
                  <a:pt x="0" y="83455"/>
                </a:moveTo>
                <a:cubicBezTo>
                  <a:pt x="118" y="84781"/>
                  <a:pt x="1480" y="85837"/>
                  <a:pt x="3216" y="85923"/>
                </a:cubicBezTo>
                <a:lnTo>
                  <a:pt x="9648" y="85923"/>
                </a:lnTo>
                <a:cubicBezTo>
                  <a:pt x="11285" y="85669"/>
                  <a:pt x="12548" y="84697"/>
                  <a:pt x="12884" y="83455"/>
                </a:cubicBezTo>
                <a:lnTo>
                  <a:pt x="12884" y="2473"/>
                </a:lnTo>
                <a:cubicBezTo>
                  <a:pt x="12765" y="1147"/>
                  <a:pt x="11384" y="89"/>
                  <a:pt x="9648" y="4"/>
                </a:cubicBezTo>
                <a:lnTo>
                  <a:pt x="3216" y="4"/>
                </a:lnTo>
                <a:cubicBezTo>
                  <a:pt x="1539" y="-74"/>
                  <a:pt x="99" y="906"/>
                  <a:pt x="0" y="2191"/>
                </a:cubicBezTo>
                <a:cubicBezTo>
                  <a:pt x="0" y="2191"/>
                  <a:pt x="0" y="2193"/>
                  <a:pt x="0" y="2193"/>
                </a:cubicBezTo>
                <a:cubicBezTo>
                  <a:pt x="0" y="2285"/>
                  <a:pt x="0" y="2379"/>
                  <a:pt x="0" y="2473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7" name="Freeform: Shape 26">
            <a:extLst>
              <a:ext uri="{FF2B5EF4-FFF2-40B4-BE49-F238E27FC236}">
                <a16:creationId xmlns:a16="http://schemas.microsoft.com/office/drawing/2014/main" id="{FD7A2076-D94C-BFBA-4B0D-7894BD4FC4B6}"/>
              </a:ext>
            </a:extLst>
          </xdr:cNvPr>
          <xdr:cNvSpPr/>
        </xdr:nvSpPr>
        <xdr:spPr>
          <a:xfrm>
            <a:off x="15682042" y="1382302"/>
            <a:ext cx="104660" cy="86918"/>
          </a:xfrm>
          <a:custGeom>
            <a:avLst/>
            <a:gdLst>
              <a:gd name="connsiteX0" fmla="*/ 3408 w 104660"/>
              <a:gd name="connsiteY0" fmla="*/ 86918 h 86918"/>
              <a:gd name="connsiteX1" fmla="*/ 9840 w 104660"/>
              <a:gd name="connsiteY1" fmla="*/ 86918 h 86918"/>
              <a:gd name="connsiteX2" fmla="*/ 12404 w 104660"/>
              <a:gd name="connsiteY2" fmla="*/ 85437 h 86918"/>
              <a:gd name="connsiteX3" fmla="*/ 24006 w 104660"/>
              <a:gd name="connsiteY3" fmla="*/ 65193 h 86918"/>
              <a:gd name="connsiteX4" fmla="*/ 80669 w 104660"/>
              <a:gd name="connsiteY4" fmla="*/ 65193 h 86918"/>
              <a:gd name="connsiteX5" fmla="*/ 92250 w 104660"/>
              <a:gd name="connsiteY5" fmla="*/ 85437 h 86918"/>
              <a:gd name="connsiteX6" fmla="*/ 94815 w 104660"/>
              <a:gd name="connsiteY6" fmla="*/ 86918 h 86918"/>
              <a:gd name="connsiteX7" fmla="*/ 101267 w 104660"/>
              <a:gd name="connsiteY7" fmla="*/ 86918 h 86918"/>
              <a:gd name="connsiteX8" fmla="*/ 104661 w 104660"/>
              <a:gd name="connsiteY8" fmla="*/ 84258 h 86918"/>
              <a:gd name="connsiteX9" fmla="*/ 104483 w 104660"/>
              <a:gd name="connsiteY9" fmla="*/ 83462 h 86918"/>
              <a:gd name="connsiteX10" fmla="*/ 56185 w 104660"/>
              <a:gd name="connsiteY10" fmla="*/ 1001 h 86918"/>
              <a:gd name="connsiteX11" fmla="*/ 52969 w 104660"/>
              <a:gd name="connsiteY11" fmla="*/ 13 h 86918"/>
              <a:gd name="connsiteX12" fmla="*/ 51686 w 104660"/>
              <a:gd name="connsiteY12" fmla="*/ 13 h 86918"/>
              <a:gd name="connsiteX13" fmla="*/ 49102 w 104660"/>
              <a:gd name="connsiteY13" fmla="*/ 1001 h 86918"/>
              <a:gd name="connsiteX14" fmla="*/ 172 w 104660"/>
              <a:gd name="connsiteY14" fmla="*/ 83464 h 86918"/>
              <a:gd name="connsiteX15" fmla="*/ 2362 w 104660"/>
              <a:gd name="connsiteY15" fmla="*/ 86787 h 86918"/>
              <a:gd name="connsiteX16" fmla="*/ 3388 w 104660"/>
              <a:gd name="connsiteY16" fmla="*/ 86918 h 86918"/>
              <a:gd name="connsiteX17" fmla="*/ 28504 w 104660"/>
              <a:gd name="connsiteY17" fmla="*/ 57789 h 86918"/>
              <a:gd name="connsiteX18" fmla="*/ 51686 w 104660"/>
              <a:gd name="connsiteY18" fmla="*/ 17297 h 86918"/>
              <a:gd name="connsiteX19" fmla="*/ 52969 w 104660"/>
              <a:gd name="connsiteY19" fmla="*/ 17297 h 86918"/>
              <a:gd name="connsiteX20" fmla="*/ 76151 w 104660"/>
              <a:gd name="connsiteY20" fmla="*/ 57789 h 869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04660" h="86918">
                <a:moveTo>
                  <a:pt x="3408" y="86918"/>
                </a:moveTo>
                <a:lnTo>
                  <a:pt x="9840" y="86918"/>
                </a:lnTo>
                <a:cubicBezTo>
                  <a:pt x="11122" y="86918"/>
                  <a:pt x="11773" y="85932"/>
                  <a:pt x="12404" y="85437"/>
                </a:cubicBezTo>
                <a:lnTo>
                  <a:pt x="24006" y="65193"/>
                </a:lnTo>
                <a:lnTo>
                  <a:pt x="80669" y="65193"/>
                </a:lnTo>
                <a:lnTo>
                  <a:pt x="92250" y="85437"/>
                </a:lnTo>
                <a:cubicBezTo>
                  <a:pt x="92902" y="85932"/>
                  <a:pt x="93533" y="86918"/>
                  <a:pt x="94815" y="86918"/>
                </a:cubicBezTo>
                <a:lnTo>
                  <a:pt x="101267" y="86918"/>
                </a:lnTo>
                <a:cubicBezTo>
                  <a:pt x="103161" y="86903"/>
                  <a:pt x="104680" y="85712"/>
                  <a:pt x="104661" y="84258"/>
                </a:cubicBezTo>
                <a:cubicBezTo>
                  <a:pt x="104661" y="83989"/>
                  <a:pt x="104601" y="83719"/>
                  <a:pt x="104483" y="83462"/>
                </a:cubicBezTo>
                <a:lnTo>
                  <a:pt x="56185" y="1001"/>
                </a:lnTo>
                <a:cubicBezTo>
                  <a:pt x="55395" y="292"/>
                  <a:pt x="54192" y="-76"/>
                  <a:pt x="52969" y="13"/>
                </a:cubicBezTo>
                <a:lnTo>
                  <a:pt x="51686" y="13"/>
                </a:lnTo>
                <a:cubicBezTo>
                  <a:pt x="50680" y="28"/>
                  <a:pt x="49733" y="390"/>
                  <a:pt x="49102" y="1001"/>
                </a:cubicBezTo>
                <a:lnTo>
                  <a:pt x="172" y="83464"/>
                </a:lnTo>
                <a:cubicBezTo>
                  <a:pt x="-420" y="84844"/>
                  <a:pt x="566" y="86333"/>
                  <a:pt x="2362" y="86787"/>
                </a:cubicBezTo>
                <a:cubicBezTo>
                  <a:pt x="2697" y="86872"/>
                  <a:pt x="3052" y="86915"/>
                  <a:pt x="3388" y="86918"/>
                </a:cubicBezTo>
                <a:close/>
                <a:moveTo>
                  <a:pt x="28504" y="57789"/>
                </a:moveTo>
                <a:lnTo>
                  <a:pt x="51686" y="17297"/>
                </a:lnTo>
                <a:lnTo>
                  <a:pt x="52969" y="17297"/>
                </a:lnTo>
                <a:cubicBezTo>
                  <a:pt x="60703" y="30629"/>
                  <a:pt x="68417" y="44457"/>
                  <a:pt x="76151" y="5778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8" name="Freeform: Shape 27">
            <a:extLst>
              <a:ext uri="{FF2B5EF4-FFF2-40B4-BE49-F238E27FC236}">
                <a16:creationId xmlns:a16="http://schemas.microsoft.com/office/drawing/2014/main" id="{7BFA9965-B1CC-ADC7-6895-EC9EC0870B9B}"/>
              </a:ext>
            </a:extLst>
          </xdr:cNvPr>
          <xdr:cNvSpPr/>
        </xdr:nvSpPr>
        <xdr:spPr>
          <a:xfrm>
            <a:off x="15883719" y="1383302"/>
            <a:ext cx="61182" cy="85918"/>
          </a:xfrm>
          <a:custGeom>
            <a:avLst/>
            <a:gdLst>
              <a:gd name="connsiteX0" fmla="*/ 15 w 61182"/>
              <a:gd name="connsiteY0" fmla="*/ 83451 h 85918"/>
              <a:gd name="connsiteX1" fmla="*/ 2599 w 61182"/>
              <a:gd name="connsiteY1" fmla="*/ 85919 h 85918"/>
              <a:gd name="connsiteX2" fmla="*/ 57961 w 61182"/>
              <a:gd name="connsiteY2" fmla="*/ 85919 h 85918"/>
              <a:gd name="connsiteX3" fmla="*/ 61177 w 61182"/>
              <a:gd name="connsiteY3" fmla="*/ 83451 h 85918"/>
              <a:gd name="connsiteX4" fmla="*/ 61177 w 61182"/>
              <a:gd name="connsiteY4" fmla="*/ 79994 h 85918"/>
              <a:gd name="connsiteX5" fmla="*/ 58316 w 61182"/>
              <a:gd name="connsiteY5" fmla="*/ 77525 h 85918"/>
              <a:gd name="connsiteX6" fmla="*/ 57961 w 61182"/>
              <a:gd name="connsiteY6" fmla="*/ 77525 h 85918"/>
              <a:gd name="connsiteX7" fmla="*/ 12247 w 61182"/>
              <a:gd name="connsiteY7" fmla="*/ 77525 h 85918"/>
              <a:gd name="connsiteX8" fmla="*/ 12247 w 61182"/>
              <a:gd name="connsiteY8" fmla="*/ 2468 h 85918"/>
              <a:gd name="connsiteX9" fmla="*/ 9031 w 61182"/>
              <a:gd name="connsiteY9" fmla="*/ 0 h 85918"/>
              <a:gd name="connsiteX10" fmla="*/ 2599 w 61182"/>
              <a:gd name="connsiteY10" fmla="*/ 0 h 85918"/>
              <a:gd name="connsiteX11" fmla="*/ 15 w 61182"/>
              <a:gd name="connsiteY11" fmla="*/ 2468 h 859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61182" h="85918">
                <a:moveTo>
                  <a:pt x="15" y="83451"/>
                </a:moveTo>
                <a:cubicBezTo>
                  <a:pt x="15" y="84437"/>
                  <a:pt x="1297" y="85919"/>
                  <a:pt x="2599" y="85919"/>
                </a:cubicBezTo>
                <a:lnTo>
                  <a:pt x="57961" y="85919"/>
                </a:lnTo>
                <a:cubicBezTo>
                  <a:pt x="59697" y="85832"/>
                  <a:pt x="61058" y="84776"/>
                  <a:pt x="61177" y="83451"/>
                </a:cubicBezTo>
                <a:lnTo>
                  <a:pt x="61177" y="79994"/>
                </a:lnTo>
                <a:cubicBezTo>
                  <a:pt x="61275" y="78708"/>
                  <a:pt x="59993" y="77602"/>
                  <a:pt x="58316" y="77525"/>
                </a:cubicBezTo>
                <a:cubicBezTo>
                  <a:pt x="58198" y="77520"/>
                  <a:pt x="58079" y="77520"/>
                  <a:pt x="57961" y="77525"/>
                </a:cubicBezTo>
                <a:lnTo>
                  <a:pt x="12247" y="77525"/>
                </a:lnTo>
                <a:lnTo>
                  <a:pt x="12247" y="2468"/>
                </a:lnTo>
                <a:cubicBezTo>
                  <a:pt x="12128" y="1143"/>
                  <a:pt x="10747" y="86"/>
                  <a:pt x="9031" y="0"/>
                </a:cubicBezTo>
                <a:lnTo>
                  <a:pt x="2599" y="0"/>
                </a:lnTo>
                <a:cubicBezTo>
                  <a:pt x="1001" y="148"/>
                  <a:pt x="-143" y="1245"/>
                  <a:pt x="15" y="2468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29" name="Freeform: Shape 28">
            <a:extLst>
              <a:ext uri="{FF2B5EF4-FFF2-40B4-BE49-F238E27FC236}">
                <a16:creationId xmlns:a16="http://schemas.microsoft.com/office/drawing/2014/main" id="{3665CFB7-3D36-0BF6-5062-4F1960FACD3A}"/>
              </a:ext>
            </a:extLst>
          </xdr:cNvPr>
          <xdr:cNvSpPr/>
        </xdr:nvSpPr>
        <xdr:spPr>
          <a:xfrm>
            <a:off x="16041472" y="1383297"/>
            <a:ext cx="12869" cy="85923"/>
          </a:xfrm>
          <a:custGeom>
            <a:avLst/>
            <a:gdLst>
              <a:gd name="connsiteX0" fmla="*/ 0 w 12869"/>
              <a:gd name="connsiteY0" fmla="*/ 83455 h 85923"/>
              <a:gd name="connsiteX1" fmla="*/ 3216 w 12869"/>
              <a:gd name="connsiteY1" fmla="*/ 85923 h 85923"/>
              <a:gd name="connsiteX2" fmla="*/ 9648 w 12869"/>
              <a:gd name="connsiteY2" fmla="*/ 85923 h 85923"/>
              <a:gd name="connsiteX3" fmla="*/ 12864 w 12869"/>
              <a:gd name="connsiteY3" fmla="*/ 83455 h 85923"/>
              <a:gd name="connsiteX4" fmla="*/ 12864 w 12869"/>
              <a:gd name="connsiteY4" fmla="*/ 2473 h 85923"/>
              <a:gd name="connsiteX5" fmla="*/ 10022 w 12869"/>
              <a:gd name="connsiteY5" fmla="*/ 5 h 85923"/>
              <a:gd name="connsiteX6" fmla="*/ 9648 w 12869"/>
              <a:gd name="connsiteY6" fmla="*/ 5 h 85923"/>
              <a:gd name="connsiteX7" fmla="*/ 3216 w 12869"/>
              <a:gd name="connsiteY7" fmla="*/ 5 h 85923"/>
              <a:gd name="connsiteX8" fmla="*/ 0 w 12869"/>
              <a:gd name="connsiteY8" fmla="*/ 2473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69" h="85923">
                <a:moveTo>
                  <a:pt x="0" y="83455"/>
                </a:moveTo>
                <a:cubicBezTo>
                  <a:pt x="335" y="84697"/>
                  <a:pt x="1598" y="85669"/>
                  <a:pt x="3216" y="85923"/>
                </a:cubicBezTo>
                <a:lnTo>
                  <a:pt x="9648" y="85923"/>
                </a:lnTo>
                <a:cubicBezTo>
                  <a:pt x="11384" y="85837"/>
                  <a:pt x="12765" y="84781"/>
                  <a:pt x="12864" y="83455"/>
                </a:cubicBezTo>
                <a:lnTo>
                  <a:pt x="12864" y="2473"/>
                </a:lnTo>
                <a:cubicBezTo>
                  <a:pt x="12963" y="1186"/>
                  <a:pt x="11700" y="82"/>
                  <a:pt x="10022" y="5"/>
                </a:cubicBezTo>
                <a:cubicBezTo>
                  <a:pt x="9904" y="-2"/>
                  <a:pt x="9766" y="-2"/>
                  <a:pt x="9648" y="5"/>
                </a:cubicBezTo>
                <a:lnTo>
                  <a:pt x="3216" y="5"/>
                </a:lnTo>
                <a:cubicBezTo>
                  <a:pt x="1480" y="91"/>
                  <a:pt x="99" y="1147"/>
                  <a:pt x="0" y="2473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0" name="Freeform: Shape 29">
            <a:extLst>
              <a:ext uri="{FF2B5EF4-FFF2-40B4-BE49-F238E27FC236}">
                <a16:creationId xmlns:a16="http://schemas.microsoft.com/office/drawing/2014/main" id="{A32C8706-1F53-D48F-CE39-08A1CD172183}"/>
              </a:ext>
            </a:extLst>
          </xdr:cNvPr>
          <xdr:cNvSpPr/>
        </xdr:nvSpPr>
        <xdr:spPr>
          <a:xfrm>
            <a:off x="16158461" y="1382314"/>
            <a:ext cx="70364" cy="87894"/>
          </a:xfrm>
          <a:custGeom>
            <a:avLst/>
            <a:gdLst>
              <a:gd name="connsiteX0" fmla="*/ 2120 w 70364"/>
              <a:gd name="connsiteY0" fmla="*/ 78019 h 87894"/>
              <a:gd name="connsiteX1" fmla="*/ 35581 w 70364"/>
              <a:gd name="connsiteY1" fmla="*/ 87895 h 87894"/>
              <a:gd name="connsiteX2" fmla="*/ 70365 w 70364"/>
              <a:gd name="connsiteY2" fmla="*/ 65674 h 87894"/>
              <a:gd name="connsiteX3" fmla="*/ 34950 w 70364"/>
              <a:gd name="connsiteY3" fmla="*/ 38516 h 87894"/>
              <a:gd name="connsiteX4" fmla="*/ 13070 w 70364"/>
              <a:gd name="connsiteY4" fmla="*/ 21234 h 87894"/>
              <a:gd name="connsiteX5" fmla="*/ 34950 w 70364"/>
              <a:gd name="connsiteY5" fmla="*/ 7901 h 87894"/>
              <a:gd name="connsiteX6" fmla="*/ 56199 w 70364"/>
              <a:gd name="connsiteY6" fmla="*/ 13826 h 87894"/>
              <a:gd name="connsiteX7" fmla="*/ 61348 w 70364"/>
              <a:gd name="connsiteY7" fmla="*/ 12345 h 87894"/>
              <a:gd name="connsiteX8" fmla="*/ 63282 w 70364"/>
              <a:gd name="connsiteY8" fmla="*/ 10369 h 87894"/>
              <a:gd name="connsiteX9" fmla="*/ 62631 w 70364"/>
              <a:gd name="connsiteY9" fmla="*/ 5926 h 87894"/>
              <a:gd name="connsiteX10" fmla="*/ 35581 w 70364"/>
              <a:gd name="connsiteY10" fmla="*/ 0 h 87894"/>
              <a:gd name="connsiteX11" fmla="*/ 1469 w 70364"/>
              <a:gd name="connsiteY11" fmla="*/ 21727 h 87894"/>
              <a:gd name="connsiteX12" fmla="*/ 29150 w 70364"/>
              <a:gd name="connsiteY12" fmla="*/ 46907 h 87894"/>
              <a:gd name="connsiteX13" fmla="*/ 57481 w 70364"/>
              <a:gd name="connsiteY13" fmla="*/ 66166 h 87894"/>
              <a:gd name="connsiteX14" fmla="*/ 37002 w 70364"/>
              <a:gd name="connsiteY14" fmla="*/ 80040 h 87894"/>
              <a:gd name="connsiteX15" fmla="*/ 37002 w 70364"/>
              <a:gd name="connsiteY15" fmla="*/ 80040 h 87894"/>
              <a:gd name="connsiteX16" fmla="*/ 36232 w 70364"/>
              <a:gd name="connsiteY16" fmla="*/ 79991 h 87894"/>
              <a:gd name="connsiteX17" fmla="*/ 9203 w 70364"/>
              <a:gd name="connsiteY17" fmla="*/ 70609 h 87894"/>
              <a:gd name="connsiteX18" fmla="*/ 4033 w 70364"/>
              <a:gd name="connsiteY18" fmla="*/ 70833 h 87894"/>
              <a:gd name="connsiteX19" fmla="*/ 3402 w 70364"/>
              <a:gd name="connsiteY19" fmla="*/ 71597 h 87894"/>
              <a:gd name="connsiteX20" fmla="*/ 818 w 70364"/>
              <a:gd name="connsiteY20" fmla="*/ 74065 h 87894"/>
              <a:gd name="connsiteX21" fmla="*/ 2120 w 70364"/>
              <a:gd name="connsiteY21" fmla="*/ 78019 h 87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70364" h="87894">
                <a:moveTo>
                  <a:pt x="2120" y="78019"/>
                </a:moveTo>
                <a:cubicBezTo>
                  <a:pt x="11353" y="84292"/>
                  <a:pt x="23250" y="87798"/>
                  <a:pt x="35581" y="87895"/>
                </a:cubicBezTo>
                <a:cubicBezTo>
                  <a:pt x="54266" y="87895"/>
                  <a:pt x="70365" y="78513"/>
                  <a:pt x="70365" y="65674"/>
                </a:cubicBezTo>
                <a:cubicBezTo>
                  <a:pt x="70365" y="51848"/>
                  <a:pt x="56199" y="45429"/>
                  <a:pt x="34950" y="38516"/>
                </a:cubicBezTo>
                <a:cubicBezTo>
                  <a:pt x="21435" y="34565"/>
                  <a:pt x="13070" y="29628"/>
                  <a:pt x="13070" y="21234"/>
                </a:cubicBezTo>
                <a:cubicBezTo>
                  <a:pt x="13070" y="16295"/>
                  <a:pt x="18200" y="7901"/>
                  <a:pt x="34950" y="7901"/>
                </a:cubicBezTo>
                <a:cubicBezTo>
                  <a:pt x="42546" y="8512"/>
                  <a:pt x="49846" y="10547"/>
                  <a:pt x="56199" y="13826"/>
                </a:cubicBezTo>
                <a:cubicBezTo>
                  <a:pt x="58764" y="14813"/>
                  <a:pt x="60046" y="14320"/>
                  <a:pt x="61348" y="12345"/>
                </a:cubicBezTo>
                <a:cubicBezTo>
                  <a:pt x="61980" y="11850"/>
                  <a:pt x="62631" y="10863"/>
                  <a:pt x="63282" y="10369"/>
                </a:cubicBezTo>
                <a:cubicBezTo>
                  <a:pt x="64624" y="8990"/>
                  <a:pt x="64347" y="7046"/>
                  <a:pt x="62631" y="5926"/>
                </a:cubicBezTo>
                <a:cubicBezTo>
                  <a:pt x="54463" y="2134"/>
                  <a:pt x="45130" y="88"/>
                  <a:pt x="35581" y="0"/>
                </a:cubicBezTo>
                <a:cubicBezTo>
                  <a:pt x="9834" y="0"/>
                  <a:pt x="1469" y="13332"/>
                  <a:pt x="1469" y="21727"/>
                </a:cubicBezTo>
                <a:cubicBezTo>
                  <a:pt x="1469" y="35554"/>
                  <a:pt x="11768" y="40985"/>
                  <a:pt x="29150" y="46907"/>
                </a:cubicBezTo>
                <a:cubicBezTo>
                  <a:pt x="47814" y="52833"/>
                  <a:pt x="57481" y="57771"/>
                  <a:pt x="57481" y="66166"/>
                </a:cubicBezTo>
                <a:cubicBezTo>
                  <a:pt x="56810" y="74335"/>
                  <a:pt x="47656" y="80547"/>
                  <a:pt x="37002" y="80040"/>
                </a:cubicBezTo>
                <a:cubicBezTo>
                  <a:pt x="37002" y="80040"/>
                  <a:pt x="37002" y="80040"/>
                  <a:pt x="37002" y="80040"/>
                </a:cubicBezTo>
                <a:cubicBezTo>
                  <a:pt x="36745" y="80028"/>
                  <a:pt x="36489" y="80011"/>
                  <a:pt x="36232" y="79991"/>
                </a:cubicBezTo>
                <a:cubicBezTo>
                  <a:pt x="26052" y="79457"/>
                  <a:pt x="16443" y="76126"/>
                  <a:pt x="9203" y="70609"/>
                </a:cubicBezTo>
                <a:cubicBezTo>
                  <a:pt x="7684" y="69579"/>
                  <a:pt x="5375" y="69678"/>
                  <a:pt x="4033" y="70833"/>
                </a:cubicBezTo>
                <a:cubicBezTo>
                  <a:pt x="3777" y="71060"/>
                  <a:pt x="3560" y="71317"/>
                  <a:pt x="3402" y="71597"/>
                </a:cubicBezTo>
                <a:cubicBezTo>
                  <a:pt x="2396" y="72319"/>
                  <a:pt x="1528" y="73150"/>
                  <a:pt x="818" y="74065"/>
                </a:cubicBezTo>
                <a:cubicBezTo>
                  <a:pt x="-1116" y="76045"/>
                  <a:pt x="818" y="77031"/>
                  <a:pt x="2120" y="7801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1" name="Freeform: Shape 30">
            <a:extLst>
              <a:ext uri="{FF2B5EF4-FFF2-40B4-BE49-F238E27FC236}">
                <a16:creationId xmlns:a16="http://schemas.microsoft.com/office/drawing/2014/main" id="{9459A80B-6D41-D6B8-E9F0-FB853B38585F}"/>
              </a:ext>
            </a:extLst>
          </xdr:cNvPr>
          <xdr:cNvSpPr/>
        </xdr:nvSpPr>
        <xdr:spPr>
          <a:xfrm>
            <a:off x="16316366" y="1383297"/>
            <a:ext cx="74051" cy="85923"/>
          </a:xfrm>
          <a:custGeom>
            <a:avLst/>
            <a:gdLst>
              <a:gd name="connsiteX0" fmla="*/ 30917 w 74051"/>
              <a:gd name="connsiteY0" fmla="*/ 83455 h 85923"/>
              <a:gd name="connsiteX1" fmla="*/ 34133 w 74051"/>
              <a:gd name="connsiteY1" fmla="*/ 85923 h 85923"/>
              <a:gd name="connsiteX2" fmla="*/ 39933 w 74051"/>
              <a:gd name="connsiteY2" fmla="*/ 85923 h 85923"/>
              <a:gd name="connsiteX3" fmla="*/ 43149 w 74051"/>
              <a:gd name="connsiteY3" fmla="*/ 83455 h 85923"/>
              <a:gd name="connsiteX4" fmla="*/ 43149 w 74051"/>
              <a:gd name="connsiteY4" fmla="*/ 8399 h 85923"/>
              <a:gd name="connsiteX5" fmla="*/ 70830 w 74051"/>
              <a:gd name="connsiteY5" fmla="*/ 8399 h 85923"/>
              <a:gd name="connsiteX6" fmla="*/ 74046 w 74051"/>
              <a:gd name="connsiteY6" fmla="*/ 5929 h 85923"/>
              <a:gd name="connsiteX7" fmla="*/ 74046 w 74051"/>
              <a:gd name="connsiteY7" fmla="*/ 2473 h 85923"/>
              <a:gd name="connsiteX8" fmla="*/ 71185 w 74051"/>
              <a:gd name="connsiteY8" fmla="*/ 5 h 85923"/>
              <a:gd name="connsiteX9" fmla="*/ 70830 w 74051"/>
              <a:gd name="connsiteY9" fmla="*/ 5 h 85923"/>
              <a:gd name="connsiteX10" fmla="*/ 3236 w 74051"/>
              <a:gd name="connsiteY10" fmla="*/ 5 h 85923"/>
              <a:gd name="connsiteX11" fmla="*/ 0 w 74051"/>
              <a:gd name="connsiteY11" fmla="*/ 2193 h 85923"/>
              <a:gd name="connsiteX12" fmla="*/ 0 w 74051"/>
              <a:gd name="connsiteY12" fmla="*/ 2473 h 85923"/>
              <a:gd name="connsiteX13" fmla="*/ 0 w 74051"/>
              <a:gd name="connsiteY13" fmla="*/ 5930 h 85923"/>
              <a:gd name="connsiteX14" fmla="*/ 3236 w 74051"/>
              <a:gd name="connsiteY14" fmla="*/ 8399 h 85923"/>
              <a:gd name="connsiteX15" fmla="*/ 30917 w 74051"/>
              <a:gd name="connsiteY15" fmla="*/ 8400 h 859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74051" h="85923">
                <a:moveTo>
                  <a:pt x="30917" y="83455"/>
                </a:moveTo>
                <a:cubicBezTo>
                  <a:pt x="31016" y="84781"/>
                  <a:pt x="32397" y="85837"/>
                  <a:pt x="34133" y="85923"/>
                </a:cubicBezTo>
                <a:lnTo>
                  <a:pt x="39933" y="85923"/>
                </a:lnTo>
                <a:cubicBezTo>
                  <a:pt x="41650" y="85837"/>
                  <a:pt x="43031" y="84781"/>
                  <a:pt x="43149" y="83455"/>
                </a:cubicBezTo>
                <a:lnTo>
                  <a:pt x="43149" y="8399"/>
                </a:lnTo>
                <a:lnTo>
                  <a:pt x="70830" y="8399"/>
                </a:lnTo>
                <a:cubicBezTo>
                  <a:pt x="72566" y="8312"/>
                  <a:pt x="73928" y="7256"/>
                  <a:pt x="74046" y="5929"/>
                </a:cubicBezTo>
                <a:lnTo>
                  <a:pt x="74046" y="2473"/>
                </a:lnTo>
                <a:cubicBezTo>
                  <a:pt x="74144" y="1186"/>
                  <a:pt x="72862" y="82"/>
                  <a:pt x="71185" y="5"/>
                </a:cubicBezTo>
                <a:cubicBezTo>
                  <a:pt x="71067" y="-2"/>
                  <a:pt x="70949" y="-2"/>
                  <a:pt x="70830" y="5"/>
                </a:cubicBezTo>
                <a:lnTo>
                  <a:pt x="3236" y="5"/>
                </a:lnTo>
                <a:cubicBezTo>
                  <a:pt x="1559" y="-73"/>
                  <a:pt x="118" y="906"/>
                  <a:pt x="0" y="2193"/>
                </a:cubicBezTo>
                <a:cubicBezTo>
                  <a:pt x="0" y="2287"/>
                  <a:pt x="0" y="2380"/>
                  <a:pt x="0" y="2473"/>
                </a:cubicBezTo>
                <a:lnTo>
                  <a:pt x="0" y="5930"/>
                </a:lnTo>
                <a:cubicBezTo>
                  <a:pt x="118" y="7256"/>
                  <a:pt x="1499" y="8312"/>
                  <a:pt x="3236" y="8399"/>
                </a:cubicBezTo>
                <a:lnTo>
                  <a:pt x="30917" y="840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2" name="Freeform: Shape 31">
            <a:extLst>
              <a:ext uri="{FF2B5EF4-FFF2-40B4-BE49-F238E27FC236}">
                <a16:creationId xmlns:a16="http://schemas.microsoft.com/office/drawing/2014/main" id="{D89F7A4D-9083-6F83-0500-F10A62E66A57}"/>
              </a:ext>
            </a:extLst>
          </xdr:cNvPr>
          <xdr:cNvSpPr/>
        </xdr:nvSpPr>
        <xdr:spPr>
          <a:xfrm>
            <a:off x="11816083" y="1020768"/>
            <a:ext cx="216873" cy="290415"/>
          </a:xfrm>
          <a:custGeom>
            <a:avLst/>
            <a:gdLst>
              <a:gd name="connsiteX0" fmla="*/ 0 w 216873"/>
              <a:gd name="connsiteY0" fmla="*/ 290054 h 290415"/>
              <a:gd name="connsiteX1" fmla="*/ 6592 w 216873"/>
              <a:gd name="connsiteY1" fmla="*/ 288159 h 290415"/>
              <a:gd name="connsiteX2" fmla="*/ 18394 w 216873"/>
              <a:gd name="connsiteY2" fmla="*/ 275527 h 290415"/>
              <a:gd name="connsiteX3" fmla="*/ 23609 w 216873"/>
              <a:gd name="connsiteY3" fmla="*/ 247945 h 290415"/>
              <a:gd name="connsiteX4" fmla="*/ 23609 w 216873"/>
              <a:gd name="connsiteY4" fmla="*/ 41185 h 290415"/>
              <a:gd name="connsiteX5" fmla="*/ 18394 w 216873"/>
              <a:gd name="connsiteY5" fmla="*/ 14870 h 290415"/>
              <a:gd name="connsiteX6" fmla="*/ 6590 w 216873"/>
              <a:gd name="connsiteY6" fmla="*/ 2449 h 290415"/>
              <a:gd name="connsiteX7" fmla="*/ 0 w 216873"/>
              <a:gd name="connsiteY7" fmla="*/ 343 h 290415"/>
              <a:gd name="connsiteX8" fmla="*/ 198749 w 216873"/>
              <a:gd name="connsiteY8" fmla="*/ 343 h 290415"/>
              <a:gd name="connsiteX9" fmla="*/ 198749 w 216873"/>
              <a:gd name="connsiteY9" fmla="*/ 42453 h 290415"/>
              <a:gd name="connsiteX10" fmla="*/ 139454 w 216873"/>
              <a:gd name="connsiteY10" fmla="*/ 17188 h 290415"/>
              <a:gd name="connsiteX11" fmla="*/ 63145 w 216873"/>
              <a:gd name="connsiteY11" fmla="*/ 17188 h 290415"/>
              <a:gd name="connsiteX12" fmla="*/ 63145 w 216873"/>
              <a:gd name="connsiteY12" fmla="*/ 136777 h 290415"/>
              <a:gd name="connsiteX13" fmla="*/ 157577 w 216873"/>
              <a:gd name="connsiteY13" fmla="*/ 136777 h 290415"/>
              <a:gd name="connsiteX14" fmla="*/ 176244 w 216873"/>
              <a:gd name="connsiteY14" fmla="*/ 134039 h 290415"/>
              <a:gd name="connsiteX15" fmla="*/ 187774 w 216873"/>
              <a:gd name="connsiteY15" fmla="*/ 128354 h 290415"/>
              <a:gd name="connsiteX16" fmla="*/ 192166 w 216873"/>
              <a:gd name="connsiteY16" fmla="*/ 124563 h 290415"/>
              <a:gd name="connsiteX17" fmla="*/ 192166 w 216873"/>
              <a:gd name="connsiteY17" fmla="*/ 165410 h 290415"/>
              <a:gd name="connsiteX18" fmla="*/ 187774 w 216873"/>
              <a:gd name="connsiteY18" fmla="*/ 161621 h 290415"/>
              <a:gd name="connsiteX19" fmla="*/ 176518 w 216873"/>
              <a:gd name="connsiteY19" fmla="*/ 156146 h 290415"/>
              <a:gd name="connsiteX20" fmla="*/ 158126 w 216873"/>
              <a:gd name="connsiteY20" fmla="*/ 153620 h 290415"/>
              <a:gd name="connsiteX21" fmla="*/ 63145 w 216873"/>
              <a:gd name="connsiteY21" fmla="*/ 153620 h 290415"/>
              <a:gd name="connsiteX22" fmla="*/ 63145 w 216873"/>
              <a:gd name="connsiteY22" fmla="*/ 273212 h 290415"/>
              <a:gd name="connsiteX23" fmla="*/ 148790 w 216873"/>
              <a:gd name="connsiteY23" fmla="*/ 273212 h 290415"/>
              <a:gd name="connsiteX24" fmla="*/ 191339 w 216873"/>
              <a:gd name="connsiteY24" fmla="*/ 265423 h 290415"/>
              <a:gd name="connsiteX25" fmla="*/ 216873 w 216873"/>
              <a:gd name="connsiteY25" fmla="*/ 245420 h 290415"/>
              <a:gd name="connsiteX26" fmla="*/ 206992 w 216873"/>
              <a:gd name="connsiteY26" fmla="*/ 290055 h 2904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</a:cxnLst>
            <a:rect l="l" t="t" r="r" b="b"/>
            <a:pathLst>
              <a:path w="216873" h="290415">
                <a:moveTo>
                  <a:pt x="0" y="290054"/>
                </a:moveTo>
                <a:cubicBezTo>
                  <a:pt x="0" y="290897"/>
                  <a:pt x="2198" y="290266"/>
                  <a:pt x="6592" y="288159"/>
                </a:cubicBezTo>
                <a:cubicBezTo>
                  <a:pt x="12073" y="284939"/>
                  <a:pt x="16182" y="280542"/>
                  <a:pt x="18394" y="275527"/>
                </a:cubicBezTo>
                <a:cubicBezTo>
                  <a:pt x="22397" y="266670"/>
                  <a:pt x="24167" y="257309"/>
                  <a:pt x="23609" y="247945"/>
                </a:cubicBezTo>
                <a:lnTo>
                  <a:pt x="23609" y="41185"/>
                </a:lnTo>
                <a:cubicBezTo>
                  <a:pt x="24159" y="32236"/>
                  <a:pt x="22387" y="23291"/>
                  <a:pt x="18394" y="14870"/>
                </a:cubicBezTo>
                <a:cubicBezTo>
                  <a:pt x="16030" y="9973"/>
                  <a:pt x="11944" y="5674"/>
                  <a:pt x="6590" y="2449"/>
                </a:cubicBezTo>
                <a:cubicBezTo>
                  <a:pt x="2196" y="205"/>
                  <a:pt x="0" y="-497"/>
                  <a:pt x="0" y="343"/>
                </a:cubicBezTo>
                <a:lnTo>
                  <a:pt x="198749" y="343"/>
                </a:lnTo>
                <a:lnTo>
                  <a:pt x="198749" y="42453"/>
                </a:lnTo>
                <a:cubicBezTo>
                  <a:pt x="192162" y="25610"/>
                  <a:pt x="172396" y="17188"/>
                  <a:pt x="139454" y="17188"/>
                </a:cubicBezTo>
                <a:lnTo>
                  <a:pt x="63145" y="17188"/>
                </a:lnTo>
                <a:lnTo>
                  <a:pt x="63145" y="136777"/>
                </a:lnTo>
                <a:lnTo>
                  <a:pt x="157577" y="136777"/>
                </a:lnTo>
                <a:cubicBezTo>
                  <a:pt x="163986" y="136916"/>
                  <a:pt x="170356" y="135982"/>
                  <a:pt x="176244" y="134039"/>
                </a:cubicBezTo>
                <a:cubicBezTo>
                  <a:pt x="180482" y="132661"/>
                  <a:pt x="184380" y="130739"/>
                  <a:pt x="187774" y="128354"/>
                </a:cubicBezTo>
                <a:cubicBezTo>
                  <a:pt x="189411" y="127214"/>
                  <a:pt x="190883" y="125945"/>
                  <a:pt x="192166" y="124563"/>
                </a:cubicBezTo>
                <a:lnTo>
                  <a:pt x="192166" y="165410"/>
                </a:lnTo>
                <a:cubicBezTo>
                  <a:pt x="190879" y="164033"/>
                  <a:pt x="189407" y="162762"/>
                  <a:pt x="187774" y="161621"/>
                </a:cubicBezTo>
                <a:cubicBezTo>
                  <a:pt x="184479" y="159294"/>
                  <a:pt x="180667" y="157440"/>
                  <a:pt x="176518" y="156146"/>
                </a:cubicBezTo>
                <a:cubicBezTo>
                  <a:pt x="170684" y="154333"/>
                  <a:pt x="164420" y="153472"/>
                  <a:pt x="158126" y="153620"/>
                </a:cubicBezTo>
                <a:lnTo>
                  <a:pt x="63145" y="153620"/>
                </a:lnTo>
                <a:lnTo>
                  <a:pt x="63145" y="273212"/>
                </a:lnTo>
                <a:lnTo>
                  <a:pt x="148790" y="273212"/>
                </a:lnTo>
                <a:cubicBezTo>
                  <a:pt x="163619" y="273522"/>
                  <a:pt x="178292" y="270836"/>
                  <a:pt x="191339" y="265423"/>
                </a:cubicBezTo>
                <a:cubicBezTo>
                  <a:pt x="202338" y="260936"/>
                  <a:pt x="211258" y="253950"/>
                  <a:pt x="216873" y="245420"/>
                </a:cubicBezTo>
                <a:lnTo>
                  <a:pt x="206992" y="290055"/>
                </a:ln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3" name="Freeform: Shape 32">
            <a:extLst>
              <a:ext uri="{FF2B5EF4-FFF2-40B4-BE49-F238E27FC236}">
                <a16:creationId xmlns:a16="http://schemas.microsoft.com/office/drawing/2014/main" id="{3A191DFF-34A0-356E-85BF-3FF70627A7D0}"/>
              </a:ext>
            </a:extLst>
          </xdr:cNvPr>
          <xdr:cNvSpPr/>
        </xdr:nvSpPr>
        <xdr:spPr>
          <a:xfrm>
            <a:off x="12086751" y="1154129"/>
            <a:ext cx="213037" cy="157056"/>
          </a:xfrm>
          <a:custGeom>
            <a:avLst/>
            <a:gdLst>
              <a:gd name="connsiteX0" fmla="*/ 89222 w 213037"/>
              <a:gd name="connsiteY0" fmla="*/ 7835 h 157056"/>
              <a:gd name="connsiteX1" fmla="*/ 125734 w 213037"/>
              <a:gd name="connsiteY1" fmla="*/ 47 h 157056"/>
              <a:gd name="connsiteX2" fmla="*/ 173223 w 213037"/>
              <a:gd name="connsiteY2" fmla="*/ 14575 h 157056"/>
              <a:gd name="connsiteX3" fmla="*/ 191059 w 213037"/>
              <a:gd name="connsiteY3" fmla="*/ 56474 h 157056"/>
              <a:gd name="connsiteX4" fmla="*/ 191059 w 213037"/>
              <a:gd name="connsiteY4" fmla="*/ 115003 h 157056"/>
              <a:gd name="connsiteX5" fmla="*/ 196011 w 213037"/>
              <a:gd name="connsiteY5" fmla="*/ 141954 h 157056"/>
              <a:gd name="connsiteX6" fmla="*/ 206981 w 213037"/>
              <a:gd name="connsiteY6" fmla="*/ 154586 h 157056"/>
              <a:gd name="connsiteX7" fmla="*/ 213038 w 213037"/>
              <a:gd name="connsiteY7" fmla="*/ 156691 h 157056"/>
              <a:gd name="connsiteX8" fmla="*/ 133961 w 213037"/>
              <a:gd name="connsiteY8" fmla="*/ 156691 h 157056"/>
              <a:gd name="connsiteX9" fmla="*/ 139998 w 213037"/>
              <a:gd name="connsiteY9" fmla="*/ 154797 h 157056"/>
              <a:gd name="connsiteX10" fmla="*/ 150988 w 213037"/>
              <a:gd name="connsiteY10" fmla="*/ 142373 h 157056"/>
              <a:gd name="connsiteX11" fmla="*/ 155920 w 213037"/>
              <a:gd name="connsiteY11" fmla="*/ 114582 h 157056"/>
              <a:gd name="connsiteX12" fmla="*/ 155920 w 213037"/>
              <a:gd name="connsiteY12" fmla="*/ 66578 h 157056"/>
              <a:gd name="connsiteX13" fmla="*/ 150988 w 213037"/>
              <a:gd name="connsiteY13" fmla="*/ 43840 h 157056"/>
              <a:gd name="connsiteX14" fmla="*/ 137808 w 213037"/>
              <a:gd name="connsiteY14" fmla="*/ 29942 h 157056"/>
              <a:gd name="connsiteX15" fmla="*/ 107614 w 213037"/>
              <a:gd name="connsiteY15" fmla="*/ 21942 h 157056"/>
              <a:gd name="connsiteX16" fmla="*/ 73574 w 213037"/>
              <a:gd name="connsiteY16" fmla="*/ 31838 h 157056"/>
              <a:gd name="connsiteX17" fmla="*/ 59298 w 213037"/>
              <a:gd name="connsiteY17" fmla="*/ 59419 h 157056"/>
              <a:gd name="connsiteX18" fmla="*/ 59298 w 213037"/>
              <a:gd name="connsiteY18" fmla="*/ 114584 h 157056"/>
              <a:gd name="connsiteX19" fmla="*/ 64240 w 213037"/>
              <a:gd name="connsiteY19" fmla="*/ 141957 h 157056"/>
              <a:gd name="connsiteX20" fmla="*/ 75496 w 213037"/>
              <a:gd name="connsiteY20" fmla="*/ 154589 h 157056"/>
              <a:gd name="connsiteX21" fmla="*/ 81805 w 213037"/>
              <a:gd name="connsiteY21" fmla="*/ 156696 h 157056"/>
              <a:gd name="connsiteX22" fmla="*/ 2744 w 213037"/>
              <a:gd name="connsiteY22" fmla="*/ 156696 h 157056"/>
              <a:gd name="connsiteX23" fmla="*/ 8784 w 213037"/>
              <a:gd name="connsiteY23" fmla="*/ 154801 h 157056"/>
              <a:gd name="connsiteX24" fmla="*/ 19491 w 213037"/>
              <a:gd name="connsiteY24" fmla="*/ 142167 h 157056"/>
              <a:gd name="connsiteX25" fmla="*/ 24157 w 213037"/>
              <a:gd name="connsiteY25" fmla="*/ 114585 h 157056"/>
              <a:gd name="connsiteX26" fmla="*/ 24157 w 213037"/>
              <a:gd name="connsiteY26" fmla="*/ 50998 h 157056"/>
              <a:gd name="connsiteX27" fmla="*/ 16745 w 213037"/>
              <a:gd name="connsiteY27" fmla="*/ 26786 h 157056"/>
              <a:gd name="connsiteX28" fmla="*/ 0 w 213037"/>
              <a:gd name="connsiteY28" fmla="*/ 20259 h 157056"/>
              <a:gd name="connsiteX29" fmla="*/ 59296 w 213037"/>
              <a:gd name="connsiteY29" fmla="*/ 45 h 157056"/>
              <a:gd name="connsiteX30" fmla="*/ 59296 w 213037"/>
              <a:gd name="connsiteY30" fmla="*/ 28680 h 157056"/>
              <a:gd name="connsiteX31" fmla="*/ 89222 w 213037"/>
              <a:gd name="connsiteY31" fmla="*/ 7835 h 1570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213037" h="157056">
                <a:moveTo>
                  <a:pt x="89222" y="7835"/>
                </a:moveTo>
                <a:cubicBezTo>
                  <a:pt x="100247" y="2749"/>
                  <a:pt x="112866" y="57"/>
                  <a:pt x="125734" y="47"/>
                </a:cubicBezTo>
                <a:cubicBezTo>
                  <a:pt x="143550" y="-558"/>
                  <a:pt x="160833" y="4733"/>
                  <a:pt x="173223" y="14575"/>
                </a:cubicBezTo>
                <a:cubicBezTo>
                  <a:pt x="186028" y="26242"/>
                  <a:pt x="192420" y="41263"/>
                  <a:pt x="191059" y="56474"/>
                </a:cubicBezTo>
                <a:lnTo>
                  <a:pt x="191059" y="115003"/>
                </a:lnTo>
                <a:cubicBezTo>
                  <a:pt x="190546" y="124143"/>
                  <a:pt x="192203" y="133280"/>
                  <a:pt x="196011" y="141954"/>
                </a:cubicBezTo>
                <a:cubicBezTo>
                  <a:pt x="198142" y="146840"/>
                  <a:pt x="201930" y="151201"/>
                  <a:pt x="206981" y="154586"/>
                </a:cubicBezTo>
                <a:cubicBezTo>
                  <a:pt x="211006" y="156830"/>
                  <a:pt x="213018" y="157533"/>
                  <a:pt x="213038" y="156691"/>
                </a:cubicBezTo>
                <a:lnTo>
                  <a:pt x="133961" y="156691"/>
                </a:lnTo>
                <a:cubicBezTo>
                  <a:pt x="133961" y="157534"/>
                  <a:pt x="135973" y="156901"/>
                  <a:pt x="139998" y="154797"/>
                </a:cubicBezTo>
                <a:cubicBezTo>
                  <a:pt x="145108" y="151526"/>
                  <a:pt x="148916" y="147221"/>
                  <a:pt x="150988" y="142373"/>
                </a:cubicBezTo>
                <a:cubicBezTo>
                  <a:pt x="154835" y="133418"/>
                  <a:pt x="156512" y="123999"/>
                  <a:pt x="155920" y="114582"/>
                </a:cubicBezTo>
                <a:lnTo>
                  <a:pt x="155920" y="66578"/>
                </a:lnTo>
                <a:cubicBezTo>
                  <a:pt x="156334" y="58818"/>
                  <a:pt x="154657" y="51078"/>
                  <a:pt x="150988" y="43840"/>
                </a:cubicBezTo>
                <a:cubicBezTo>
                  <a:pt x="147969" y="38524"/>
                  <a:pt x="143471" y="33780"/>
                  <a:pt x="137808" y="29942"/>
                </a:cubicBezTo>
                <a:cubicBezTo>
                  <a:pt x="129324" y="24592"/>
                  <a:pt x="118611" y="21753"/>
                  <a:pt x="107614" y="21942"/>
                </a:cubicBezTo>
                <a:cubicBezTo>
                  <a:pt x="95032" y="21771"/>
                  <a:pt x="82845" y="25313"/>
                  <a:pt x="73574" y="31838"/>
                </a:cubicBezTo>
                <a:cubicBezTo>
                  <a:pt x="63759" y="38975"/>
                  <a:pt x="58538" y="49064"/>
                  <a:pt x="59298" y="59419"/>
                </a:cubicBezTo>
                <a:lnTo>
                  <a:pt x="59298" y="114584"/>
                </a:lnTo>
                <a:cubicBezTo>
                  <a:pt x="58745" y="123863"/>
                  <a:pt x="60420" y="133142"/>
                  <a:pt x="64240" y="141957"/>
                </a:cubicBezTo>
                <a:cubicBezTo>
                  <a:pt x="66381" y="146891"/>
                  <a:pt x="70279" y="151268"/>
                  <a:pt x="75496" y="154589"/>
                </a:cubicBezTo>
                <a:cubicBezTo>
                  <a:pt x="79702" y="156835"/>
                  <a:pt x="81805" y="157537"/>
                  <a:pt x="81805" y="156696"/>
                </a:cubicBezTo>
                <a:lnTo>
                  <a:pt x="2744" y="156696"/>
                </a:lnTo>
                <a:cubicBezTo>
                  <a:pt x="2744" y="157539"/>
                  <a:pt x="4759" y="156906"/>
                  <a:pt x="8784" y="154801"/>
                </a:cubicBezTo>
                <a:cubicBezTo>
                  <a:pt x="13890" y="151484"/>
                  <a:pt x="17611" y="147091"/>
                  <a:pt x="19491" y="142167"/>
                </a:cubicBezTo>
                <a:cubicBezTo>
                  <a:pt x="23084" y="133245"/>
                  <a:pt x="24662" y="123917"/>
                  <a:pt x="24157" y="114585"/>
                </a:cubicBezTo>
                <a:lnTo>
                  <a:pt x="24157" y="50998"/>
                </a:lnTo>
                <a:cubicBezTo>
                  <a:pt x="25303" y="42517"/>
                  <a:pt x="22693" y="33989"/>
                  <a:pt x="16745" y="26786"/>
                </a:cubicBezTo>
                <a:cubicBezTo>
                  <a:pt x="12728" y="22789"/>
                  <a:pt x="6578" y="20391"/>
                  <a:pt x="0" y="20259"/>
                </a:cubicBezTo>
                <a:lnTo>
                  <a:pt x="59296" y="45"/>
                </a:lnTo>
                <a:lnTo>
                  <a:pt x="59296" y="28680"/>
                </a:lnTo>
                <a:cubicBezTo>
                  <a:pt x="67328" y="20250"/>
                  <a:pt x="77508" y="13157"/>
                  <a:pt x="89222" y="7835"/>
                </a:cubicBez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4" name="Freeform: Shape 33">
            <a:extLst>
              <a:ext uri="{FF2B5EF4-FFF2-40B4-BE49-F238E27FC236}">
                <a16:creationId xmlns:a16="http://schemas.microsoft.com/office/drawing/2014/main" id="{93878EFC-761E-1D54-19F4-B7728B230DE8}"/>
              </a:ext>
            </a:extLst>
          </xdr:cNvPr>
          <xdr:cNvSpPr/>
        </xdr:nvSpPr>
        <xdr:spPr>
          <a:xfrm>
            <a:off x="12349192" y="1154124"/>
            <a:ext cx="142744" cy="156701"/>
          </a:xfrm>
          <a:custGeom>
            <a:avLst/>
            <a:gdLst>
              <a:gd name="connsiteX0" fmla="*/ 86456 w 142744"/>
              <a:gd name="connsiteY0" fmla="*/ 12473 h 156701"/>
              <a:gd name="connsiteX1" fmla="*/ 124613 w 142744"/>
              <a:gd name="connsiteY1" fmla="*/ 51 h 156701"/>
              <a:gd name="connsiteX2" fmla="*/ 142745 w 142744"/>
              <a:gd name="connsiteY2" fmla="*/ 2578 h 156701"/>
              <a:gd name="connsiteX3" fmla="*/ 142745 w 142744"/>
              <a:gd name="connsiteY3" fmla="*/ 37110 h 156701"/>
              <a:gd name="connsiteX4" fmla="*/ 80004 w 142744"/>
              <a:gd name="connsiteY4" fmla="*/ 34391 h 156701"/>
              <a:gd name="connsiteX5" fmla="*/ 72467 w 142744"/>
              <a:gd name="connsiteY5" fmla="*/ 41110 h 156701"/>
              <a:gd name="connsiteX6" fmla="*/ 59288 w 142744"/>
              <a:gd name="connsiteY6" fmla="*/ 80481 h 156701"/>
              <a:gd name="connsiteX7" fmla="*/ 59288 w 142744"/>
              <a:gd name="connsiteY7" fmla="*/ 114591 h 156701"/>
              <a:gd name="connsiteX8" fmla="*/ 66430 w 142744"/>
              <a:gd name="connsiteY8" fmla="*/ 147017 h 156701"/>
              <a:gd name="connsiteX9" fmla="*/ 80142 w 142744"/>
              <a:gd name="connsiteY9" fmla="*/ 156701 h 156701"/>
              <a:gd name="connsiteX10" fmla="*/ 2742 w 142744"/>
              <a:gd name="connsiteY10" fmla="*/ 156701 h 156701"/>
              <a:gd name="connsiteX11" fmla="*/ 16731 w 142744"/>
              <a:gd name="connsiteY11" fmla="*/ 147225 h 156701"/>
              <a:gd name="connsiteX12" fmla="*/ 24149 w 142744"/>
              <a:gd name="connsiteY12" fmla="*/ 114591 h 156701"/>
              <a:gd name="connsiteX13" fmla="*/ 24149 w 142744"/>
              <a:gd name="connsiteY13" fmla="*/ 51003 h 156701"/>
              <a:gd name="connsiteX14" fmla="*/ 16731 w 142744"/>
              <a:gd name="connsiteY14" fmla="*/ 26791 h 156701"/>
              <a:gd name="connsiteX15" fmla="*/ 0 w 142744"/>
              <a:gd name="connsiteY15" fmla="*/ 20265 h 156701"/>
              <a:gd name="connsiteX16" fmla="*/ 59288 w 142744"/>
              <a:gd name="connsiteY16" fmla="*/ 51 h 156701"/>
              <a:gd name="connsiteX17" fmla="*/ 59288 w 142744"/>
              <a:gd name="connsiteY17" fmla="*/ 38371 h 156701"/>
              <a:gd name="connsiteX18" fmla="*/ 86456 w 142744"/>
              <a:gd name="connsiteY18" fmla="*/ 12473 h 1567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142744" h="156701">
                <a:moveTo>
                  <a:pt x="86456" y="12473"/>
                </a:moveTo>
                <a:cubicBezTo>
                  <a:pt x="96794" y="4919"/>
                  <a:pt x="110348" y="503"/>
                  <a:pt x="124613" y="51"/>
                </a:cubicBezTo>
                <a:cubicBezTo>
                  <a:pt x="130828" y="-228"/>
                  <a:pt x="137043" y="638"/>
                  <a:pt x="142745" y="2578"/>
                </a:cubicBezTo>
                <a:lnTo>
                  <a:pt x="142745" y="37110"/>
                </a:lnTo>
                <a:cubicBezTo>
                  <a:pt x="126389" y="23073"/>
                  <a:pt x="98313" y="21857"/>
                  <a:pt x="80004" y="34391"/>
                </a:cubicBezTo>
                <a:cubicBezTo>
                  <a:pt x="77123" y="36369"/>
                  <a:pt x="74578" y="38628"/>
                  <a:pt x="72467" y="41110"/>
                </a:cubicBezTo>
                <a:cubicBezTo>
                  <a:pt x="63115" y="52954"/>
                  <a:pt x="58538" y="66649"/>
                  <a:pt x="59288" y="80481"/>
                </a:cubicBezTo>
                <a:lnTo>
                  <a:pt x="59288" y="114591"/>
                </a:lnTo>
                <a:cubicBezTo>
                  <a:pt x="58104" y="125686"/>
                  <a:pt x="60570" y="136831"/>
                  <a:pt x="66430" y="147017"/>
                </a:cubicBezTo>
                <a:cubicBezTo>
                  <a:pt x="71165" y="152911"/>
                  <a:pt x="75742" y="156138"/>
                  <a:pt x="80142" y="156701"/>
                </a:cubicBezTo>
                <a:lnTo>
                  <a:pt x="2742" y="156701"/>
                </a:lnTo>
                <a:cubicBezTo>
                  <a:pt x="7122" y="156141"/>
                  <a:pt x="11798" y="152983"/>
                  <a:pt x="16731" y="147225"/>
                </a:cubicBezTo>
                <a:cubicBezTo>
                  <a:pt x="21683" y="141469"/>
                  <a:pt x="24149" y="130590"/>
                  <a:pt x="24149" y="114591"/>
                </a:cubicBezTo>
                <a:lnTo>
                  <a:pt x="24149" y="51003"/>
                </a:lnTo>
                <a:cubicBezTo>
                  <a:pt x="25293" y="42523"/>
                  <a:pt x="22689" y="33994"/>
                  <a:pt x="16731" y="26791"/>
                </a:cubicBezTo>
                <a:cubicBezTo>
                  <a:pt x="12726" y="22795"/>
                  <a:pt x="6570" y="20398"/>
                  <a:pt x="0" y="20265"/>
                </a:cubicBezTo>
                <a:lnTo>
                  <a:pt x="59288" y="51"/>
                </a:lnTo>
                <a:lnTo>
                  <a:pt x="59288" y="38371"/>
                </a:lnTo>
                <a:cubicBezTo>
                  <a:pt x="65838" y="28356"/>
                  <a:pt x="75111" y="19528"/>
                  <a:pt x="86456" y="12473"/>
                </a:cubicBez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5" name="Freeform: Shape 34">
            <a:extLst>
              <a:ext uri="{FF2B5EF4-FFF2-40B4-BE49-F238E27FC236}">
                <a16:creationId xmlns:a16="http://schemas.microsoft.com/office/drawing/2014/main" id="{4545B351-D279-040E-BFCB-3FC1B1AF80D4}"/>
              </a:ext>
            </a:extLst>
          </xdr:cNvPr>
          <xdr:cNvSpPr/>
        </xdr:nvSpPr>
        <xdr:spPr>
          <a:xfrm>
            <a:off x="12532560" y="1062798"/>
            <a:ext cx="81246" cy="248385"/>
          </a:xfrm>
          <a:custGeom>
            <a:avLst/>
            <a:gdLst>
              <a:gd name="connsiteX0" fmla="*/ 16751 w 81246"/>
              <a:gd name="connsiteY0" fmla="*/ 118117 h 248385"/>
              <a:gd name="connsiteX1" fmla="*/ 0 w 81246"/>
              <a:gd name="connsiteY1" fmla="*/ 111590 h 248385"/>
              <a:gd name="connsiteX2" fmla="*/ 59288 w 81246"/>
              <a:gd name="connsiteY2" fmla="*/ 91376 h 248385"/>
              <a:gd name="connsiteX3" fmla="*/ 59288 w 81246"/>
              <a:gd name="connsiteY3" fmla="*/ 205915 h 248385"/>
              <a:gd name="connsiteX4" fmla="*/ 64240 w 81246"/>
              <a:gd name="connsiteY4" fmla="*/ 233707 h 248385"/>
              <a:gd name="connsiteX5" fmla="*/ 75210 w 81246"/>
              <a:gd name="connsiteY5" fmla="*/ 246129 h 248385"/>
              <a:gd name="connsiteX6" fmla="*/ 81247 w 81246"/>
              <a:gd name="connsiteY6" fmla="*/ 248025 h 248385"/>
              <a:gd name="connsiteX7" fmla="*/ 2190 w 81246"/>
              <a:gd name="connsiteY7" fmla="*/ 248025 h 248385"/>
              <a:gd name="connsiteX8" fmla="*/ 8227 w 81246"/>
              <a:gd name="connsiteY8" fmla="*/ 246129 h 248385"/>
              <a:gd name="connsiteX9" fmla="*/ 19217 w 81246"/>
              <a:gd name="connsiteY9" fmla="*/ 233707 h 248385"/>
              <a:gd name="connsiteX10" fmla="*/ 24149 w 81246"/>
              <a:gd name="connsiteY10" fmla="*/ 205915 h 248385"/>
              <a:gd name="connsiteX11" fmla="*/ 24149 w 81246"/>
              <a:gd name="connsiteY11" fmla="*/ 142329 h 248385"/>
              <a:gd name="connsiteX12" fmla="*/ 16751 w 81246"/>
              <a:gd name="connsiteY12" fmla="*/ 118117 h 248385"/>
              <a:gd name="connsiteX13" fmla="*/ 22235 w 81246"/>
              <a:gd name="connsiteY13" fmla="*/ 34318 h 248385"/>
              <a:gd name="connsiteX14" fmla="*/ 22235 w 81246"/>
              <a:gd name="connsiteY14" fmla="*/ 6106 h 248385"/>
              <a:gd name="connsiteX15" fmla="*/ 59722 w 81246"/>
              <a:gd name="connsiteY15" fmla="*/ 5809 h 248385"/>
              <a:gd name="connsiteX16" fmla="*/ 59722 w 81246"/>
              <a:gd name="connsiteY16" fmla="*/ 5809 h 248385"/>
              <a:gd name="connsiteX17" fmla="*/ 60116 w 81246"/>
              <a:gd name="connsiteY17" fmla="*/ 6106 h 248385"/>
              <a:gd name="connsiteX18" fmla="*/ 60116 w 81246"/>
              <a:gd name="connsiteY18" fmla="*/ 34318 h 248385"/>
              <a:gd name="connsiteX19" fmla="*/ 22630 w 81246"/>
              <a:gd name="connsiteY19" fmla="*/ 34618 h 248385"/>
              <a:gd name="connsiteX20" fmla="*/ 22235 w 81246"/>
              <a:gd name="connsiteY20" fmla="*/ 34318 h 248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81246" h="248385">
                <a:moveTo>
                  <a:pt x="16751" y="118117"/>
                </a:moveTo>
                <a:cubicBezTo>
                  <a:pt x="12726" y="114119"/>
                  <a:pt x="6570" y="111722"/>
                  <a:pt x="0" y="111590"/>
                </a:cubicBezTo>
                <a:lnTo>
                  <a:pt x="59288" y="91376"/>
                </a:lnTo>
                <a:lnTo>
                  <a:pt x="59288" y="205915"/>
                </a:lnTo>
                <a:cubicBezTo>
                  <a:pt x="58715" y="215332"/>
                  <a:pt x="60393" y="224752"/>
                  <a:pt x="64240" y="233707"/>
                </a:cubicBezTo>
                <a:cubicBezTo>
                  <a:pt x="66292" y="238555"/>
                  <a:pt x="70100" y="242862"/>
                  <a:pt x="75210" y="246129"/>
                </a:cubicBezTo>
                <a:cubicBezTo>
                  <a:pt x="79234" y="248236"/>
                  <a:pt x="81247" y="248867"/>
                  <a:pt x="81247" y="248025"/>
                </a:cubicBezTo>
                <a:lnTo>
                  <a:pt x="2190" y="248025"/>
                </a:lnTo>
                <a:cubicBezTo>
                  <a:pt x="2190" y="248867"/>
                  <a:pt x="4202" y="248236"/>
                  <a:pt x="8227" y="246129"/>
                </a:cubicBezTo>
                <a:cubicBezTo>
                  <a:pt x="13337" y="242859"/>
                  <a:pt x="17145" y="238555"/>
                  <a:pt x="19217" y="233707"/>
                </a:cubicBezTo>
                <a:cubicBezTo>
                  <a:pt x="23064" y="224752"/>
                  <a:pt x="24721" y="215332"/>
                  <a:pt x="24149" y="205915"/>
                </a:cubicBezTo>
                <a:lnTo>
                  <a:pt x="24149" y="142329"/>
                </a:lnTo>
                <a:cubicBezTo>
                  <a:pt x="25293" y="133849"/>
                  <a:pt x="22689" y="125320"/>
                  <a:pt x="16751" y="118117"/>
                </a:cubicBezTo>
                <a:close/>
                <a:moveTo>
                  <a:pt x="22235" y="34318"/>
                </a:moveTo>
                <a:cubicBezTo>
                  <a:pt x="13081" y="26224"/>
                  <a:pt x="13081" y="14200"/>
                  <a:pt x="22235" y="6106"/>
                </a:cubicBezTo>
                <a:cubicBezTo>
                  <a:pt x="32475" y="-1918"/>
                  <a:pt x="49265" y="-2051"/>
                  <a:pt x="59722" y="5809"/>
                </a:cubicBezTo>
                <a:cubicBezTo>
                  <a:pt x="59722" y="5809"/>
                  <a:pt x="59722" y="5809"/>
                  <a:pt x="59722" y="5809"/>
                </a:cubicBezTo>
                <a:cubicBezTo>
                  <a:pt x="59860" y="5906"/>
                  <a:pt x="59978" y="6006"/>
                  <a:pt x="60116" y="6106"/>
                </a:cubicBezTo>
                <a:cubicBezTo>
                  <a:pt x="69271" y="14200"/>
                  <a:pt x="69271" y="26224"/>
                  <a:pt x="60116" y="34318"/>
                </a:cubicBezTo>
                <a:cubicBezTo>
                  <a:pt x="49877" y="42341"/>
                  <a:pt x="33087" y="42476"/>
                  <a:pt x="22630" y="34618"/>
                </a:cubicBezTo>
                <a:cubicBezTo>
                  <a:pt x="22492" y="34518"/>
                  <a:pt x="22354" y="34418"/>
                  <a:pt x="22235" y="34318"/>
                </a:cubicBez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6" name="Freeform: Shape 35">
            <a:extLst>
              <a:ext uri="{FF2B5EF4-FFF2-40B4-BE49-F238E27FC236}">
                <a16:creationId xmlns:a16="http://schemas.microsoft.com/office/drawing/2014/main" id="{3AED13C8-8276-F435-D92C-C9D2D91AE835}"/>
              </a:ext>
            </a:extLst>
          </xdr:cNvPr>
          <xdr:cNvSpPr/>
        </xdr:nvSpPr>
        <xdr:spPr>
          <a:xfrm>
            <a:off x="12665420" y="1154154"/>
            <a:ext cx="180093" cy="161744"/>
          </a:xfrm>
          <a:custGeom>
            <a:avLst/>
            <a:gdLst>
              <a:gd name="connsiteX0" fmla="*/ 45300 w 180093"/>
              <a:gd name="connsiteY0" fmla="*/ 150773 h 161744"/>
              <a:gd name="connsiteX1" fmla="*/ 11523 w 180093"/>
              <a:gd name="connsiteY1" fmla="*/ 121718 h 161744"/>
              <a:gd name="connsiteX2" fmla="*/ 1 w 180093"/>
              <a:gd name="connsiteY2" fmla="*/ 83399 h 161744"/>
              <a:gd name="connsiteX3" fmla="*/ 11799 w 180093"/>
              <a:gd name="connsiteY3" fmla="*/ 43184 h 161744"/>
              <a:gd name="connsiteX4" fmla="*/ 46109 w 180093"/>
              <a:gd name="connsiteY4" fmla="*/ 12022 h 161744"/>
              <a:gd name="connsiteX5" fmla="*/ 99379 w 180093"/>
              <a:gd name="connsiteY5" fmla="*/ 21 h 161744"/>
              <a:gd name="connsiteX6" fmla="*/ 152630 w 180093"/>
              <a:gd name="connsiteY6" fmla="*/ 12233 h 161744"/>
              <a:gd name="connsiteX7" fmla="*/ 175694 w 180093"/>
              <a:gd name="connsiteY7" fmla="*/ 37920 h 161744"/>
              <a:gd name="connsiteX8" fmla="*/ 139450 w 180093"/>
              <a:gd name="connsiteY8" fmla="*/ 51395 h 161744"/>
              <a:gd name="connsiteX9" fmla="*/ 123252 w 180093"/>
              <a:gd name="connsiteY9" fmla="*/ 25706 h 161744"/>
              <a:gd name="connsiteX10" fmla="*/ 91685 w 180093"/>
              <a:gd name="connsiteY10" fmla="*/ 15180 h 161744"/>
              <a:gd name="connsiteX11" fmla="*/ 49956 w 180093"/>
              <a:gd name="connsiteY11" fmla="*/ 31183 h 161744"/>
              <a:gd name="connsiteX12" fmla="*/ 35139 w 180093"/>
              <a:gd name="connsiteY12" fmla="*/ 70344 h 161744"/>
              <a:gd name="connsiteX13" fmla="*/ 44748 w 180093"/>
              <a:gd name="connsiteY13" fmla="*/ 102137 h 161744"/>
              <a:gd name="connsiteX14" fmla="*/ 72192 w 180093"/>
              <a:gd name="connsiteY14" fmla="*/ 127193 h 161744"/>
              <a:gd name="connsiteX15" fmla="*/ 114196 w 180093"/>
              <a:gd name="connsiteY15" fmla="*/ 136878 h 161744"/>
              <a:gd name="connsiteX16" fmla="*/ 151801 w 180093"/>
              <a:gd name="connsiteY16" fmla="*/ 129931 h 161744"/>
              <a:gd name="connsiteX17" fmla="*/ 180094 w 180093"/>
              <a:gd name="connsiteY17" fmla="*/ 111192 h 161744"/>
              <a:gd name="connsiteX18" fmla="*/ 151545 w 180093"/>
              <a:gd name="connsiteY18" fmla="*/ 148244 h 161744"/>
              <a:gd name="connsiteX19" fmla="*/ 97189 w 180093"/>
              <a:gd name="connsiteY19" fmla="*/ 161721 h 161744"/>
              <a:gd name="connsiteX20" fmla="*/ 45300 w 180093"/>
              <a:gd name="connsiteY20" fmla="*/ 150773 h 1617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80093" h="161744">
                <a:moveTo>
                  <a:pt x="45300" y="150773"/>
                </a:moveTo>
                <a:cubicBezTo>
                  <a:pt x="30720" y="143695"/>
                  <a:pt x="19020" y="133631"/>
                  <a:pt x="11523" y="121718"/>
                </a:cubicBezTo>
                <a:cubicBezTo>
                  <a:pt x="3887" y="109797"/>
                  <a:pt x="-59" y="96682"/>
                  <a:pt x="1" y="83399"/>
                </a:cubicBezTo>
                <a:cubicBezTo>
                  <a:pt x="-39" y="69484"/>
                  <a:pt x="4006" y="55743"/>
                  <a:pt x="11799" y="43184"/>
                </a:cubicBezTo>
                <a:cubicBezTo>
                  <a:pt x="19415" y="30638"/>
                  <a:pt x="31272" y="19880"/>
                  <a:pt x="46109" y="12022"/>
                </a:cubicBezTo>
                <a:cubicBezTo>
                  <a:pt x="61794" y="3863"/>
                  <a:pt x="80419" y="-333"/>
                  <a:pt x="99379" y="21"/>
                </a:cubicBezTo>
                <a:cubicBezTo>
                  <a:pt x="123883" y="21"/>
                  <a:pt x="141640" y="4091"/>
                  <a:pt x="152630" y="12233"/>
                </a:cubicBezTo>
                <a:cubicBezTo>
                  <a:pt x="162712" y="19370"/>
                  <a:pt x="170584" y="28146"/>
                  <a:pt x="175694" y="37920"/>
                </a:cubicBezTo>
                <a:lnTo>
                  <a:pt x="139450" y="51395"/>
                </a:lnTo>
                <a:cubicBezTo>
                  <a:pt x="137556" y="41774"/>
                  <a:pt x="131914" y="32819"/>
                  <a:pt x="123252" y="25706"/>
                </a:cubicBezTo>
                <a:cubicBezTo>
                  <a:pt x="115203" y="18876"/>
                  <a:pt x="103700" y="15038"/>
                  <a:pt x="91685" y="15180"/>
                </a:cubicBezTo>
                <a:cubicBezTo>
                  <a:pt x="75112" y="14655"/>
                  <a:pt x="59348" y="20699"/>
                  <a:pt x="49956" y="31183"/>
                </a:cubicBezTo>
                <a:cubicBezTo>
                  <a:pt x="39736" y="42706"/>
                  <a:pt x="34547" y="56416"/>
                  <a:pt x="35139" y="70344"/>
                </a:cubicBezTo>
                <a:cubicBezTo>
                  <a:pt x="35159" y="81363"/>
                  <a:pt x="38454" y="92234"/>
                  <a:pt x="44748" y="102137"/>
                </a:cubicBezTo>
                <a:cubicBezTo>
                  <a:pt x="50923" y="112171"/>
                  <a:pt x="60374" y="120806"/>
                  <a:pt x="72192" y="127193"/>
                </a:cubicBezTo>
                <a:cubicBezTo>
                  <a:pt x="84503" y="133750"/>
                  <a:pt x="99221" y="137141"/>
                  <a:pt x="114196" y="136878"/>
                </a:cubicBezTo>
                <a:cubicBezTo>
                  <a:pt x="127277" y="136896"/>
                  <a:pt x="140180" y="134514"/>
                  <a:pt x="151801" y="129931"/>
                </a:cubicBezTo>
                <a:cubicBezTo>
                  <a:pt x="163165" y="125648"/>
                  <a:pt x="172912" y="119196"/>
                  <a:pt x="180094" y="111192"/>
                </a:cubicBezTo>
                <a:cubicBezTo>
                  <a:pt x="176897" y="125831"/>
                  <a:pt x="166717" y="139039"/>
                  <a:pt x="151545" y="148244"/>
                </a:cubicBezTo>
                <a:cubicBezTo>
                  <a:pt x="135958" y="157372"/>
                  <a:pt x="116781" y="162128"/>
                  <a:pt x="97189" y="161721"/>
                </a:cubicBezTo>
                <a:cubicBezTo>
                  <a:pt x="78860" y="162030"/>
                  <a:pt x="60827" y="158225"/>
                  <a:pt x="45300" y="150773"/>
                </a:cubicBez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7" name="Freeform: Shape 36">
            <a:extLst>
              <a:ext uri="{FF2B5EF4-FFF2-40B4-BE49-F238E27FC236}">
                <a16:creationId xmlns:a16="http://schemas.microsoft.com/office/drawing/2014/main" id="{A13FF48A-A1FD-F623-0B68-1CB2B82DF7FA}"/>
              </a:ext>
            </a:extLst>
          </xdr:cNvPr>
          <xdr:cNvSpPr/>
        </xdr:nvSpPr>
        <xdr:spPr>
          <a:xfrm>
            <a:off x="12887222" y="999212"/>
            <a:ext cx="216316" cy="311974"/>
          </a:xfrm>
          <a:custGeom>
            <a:avLst/>
            <a:gdLst>
              <a:gd name="connsiteX0" fmla="*/ 92236 w 216316"/>
              <a:gd name="connsiteY0" fmla="*/ 161912 h 311974"/>
              <a:gd name="connsiteX1" fmla="*/ 129032 w 216316"/>
              <a:gd name="connsiteY1" fmla="*/ 154963 h 311974"/>
              <a:gd name="connsiteX2" fmla="*/ 176522 w 216316"/>
              <a:gd name="connsiteY2" fmla="*/ 169492 h 311974"/>
              <a:gd name="connsiteX3" fmla="*/ 194358 w 216316"/>
              <a:gd name="connsiteY3" fmla="*/ 211390 h 311974"/>
              <a:gd name="connsiteX4" fmla="*/ 194358 w 216316"/>
              <a:gd name="connsiteY4" fmla="*/ 269919 h 311974"/>
              <a:gd name="connsiteX5" fmla="*/ 199310 w 216316"/>
              <a:gd name="connsiteY5" fmla="*/ 296870 h 311974"/>
              <a:gd name="connsiteX6" fmla="*/ 210280 w 216316"/>
              <a:gd name="connsiteY6" fmla="*/ 309503 h 311974"/>
              <a:gd name="connsiteX7" fmla="*/ 216317 w 216316"/>
              <a:gd name="connsiteY7" fmla="*/ 311607 h 311974"/>
              <a:gd name="connsiteX8" fmla="*/ 137260 w 216316"/>
              <a:gd name="connsiteY8" fmla="*/ 311607 h 311974"/>
              <a:gd name="connsiteX9" fmla="*/ 143297 w 216316"/>
              <a:gd name="connsiteY9" fmla="*/ 309713 h 311974"/>
              <a:gd name="connsiteX10" fmla="*/ 154287 w 216316"/>
              <a:gd name="connsiteY10" fmla="*/ 297289 h 311974"/>
              <a:gd name="connsiteX11" fmla="*/ 159219 w 216316"/>
              <a:gd name="connsiteY11" fmla="*/ 269499 h 311974"/>
              <a:gd name="connsiteX12" fmla="*/ 159219 w 216316"/>
              <a:gd name="connsiteY12" fmla="*/ 221496 h 311974"/>
              <a:gd name="connsiteX13" fmla="*/ 154287 w 216316"/>
              <a:gd name="connsiteY13" fmla="*/ 198758 h 311974"/>
              <a:gd name="connsiteX14" fmla="*/ 141107 w 216316"/>
              <a:gd name="connsiteY14" fmla="*/ 184860 h 311974"/>
              <a:gd name="connsiteX15" fmla="*/ 110901 w 216316"/>
              <a:gd name="connsiteY15" fmla="*/ 176860 h 311974"/>
              <a:gd name="connsiteX16" fmla="*/ 76867 w 216316"/>
              <a:gd name="connsiteY16" fmla="*/ 186756 h 311974"/>
              <a:gd name="connsiteX17" fmla="*/ 62603 w 216316"/>
              <a:gd name="connsiteY17" fmla="*/ 214337 h 311974"/>
              <a:gd name="connsiteX18" fmla="*/ 62603 w 216316"/>
              <a:gd name="connsiteY18" fmla="*/ 269502 h 311974"/>
              <a:gd name="connsiteX19" fmla="*/ 67535 w 216316"/>
              <a:gd name="connsiteY19" fmla="*/ 296875 h 311974"/>
              <a:gd name="connsiteX20" fmla="*/ 78801 w 216316"/>
              <a:gd name="connsiteY20" fmla="*/ 309509 h 311974"/>
              <a:gd name="connsiteX21" fmla="*/ 85094 w 216316"/>
              <a:gd name="connsiteY21" fmla="*/ 311614 h 311974"/>
              <a:gd name="connsiteX22" fmla="*/ 6037 w 216316"/>
              <a:gd name="connsiteY22" fmla="*/ 311614 h 311974"/>
              <a:gd name="connsiteX23" fmla="*/ 12075 w 216316"/>
              <a:gd name="connsiteY23" fmla="*/ 309719 h 311974"/>
              <a:gd name="connsiteX24" fmla="*/ 22788 w 216316"/>
              <a:gd name="connsiteY24" fmla="*/ 297085 h 311974"/>
              <a:gd name="connsiteX25" fmla="*/ 27444 w 216316"/>
              <a:gd name="connsiteY25" fmla="*/ 269503 h 311974"/>
              <a:gd name="connsiteX26" fmla="*/ 27444 w 216316"/>
              <a:gd name="connsiteY26" fmla="*/ 52636 h 311974"/>
              <a:gd name="connsiteX27" fmla="*/ 20045 w 216316"/>
              <a:gd name="connsiteY27" fmla="*/ 28423 h 311974"/>
              <a:gd name="connsiteX28" fmla="*/ 3295 w 216316"/>
              <a:gd name="connsiteY28" fmla="*/ 21897 h 311974"/>
              <a:gd name="connsiteX29" fmla="*/ 0 w 216316"/>
              <a:gd name="connsiteY29" fmla="*/ 21897 h 311974"/>
              <a:gd name="connsiteX30" fmla="*/ 62583 w 216316"/>
              <a:gd name="connsiteY30" fmla="*/ 0 h 311974"/>
              <a:gd name="connsiteX31" fmla="*/ 62583 w 216316"/>
              <a:gd name="connsiteY31" fmla="*/ 179807 h 311974"/>
              <a:gd name="connsiteX32" fmla="*/ 92236 w 216316"/>
              <a:gd name="connsiteY32" fmla="*/ 161912 h 3119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</a:cxnLst>
            <a:rect l="l" t="t" r="r" b="b"/>
            <a:pathLst>
              <a:path w="216316" h="311974">
                <a:moveTo>
                  <a:pt x="92236" y="161912"/>
                </a:moveTo>
                <a:cubicBezTo>
                  <a:pt x="103581" y="157346"/>
                  <a:pt x="116208" y="154963"/>
                  <a:pt x="129032" y="154963"/>
                </a:cubicBezTo>
                <a:cubicBezTo>
                  <a:pt x="146848" y="154358"/>
                  <a:pt x="164132" y="159650"/>
                  <a:pt x="176522" y="169492"/>
                </a:cubicBezTo>
                <a:cubicBezTo>
                  <a:pt x="189307" y="181159"/>
                  <a:pt x="195719" y="196179"/>
                  <a:pt x="194358" y="211390"/>
                </a:cubicBezTo>
                <a:lnTo>
                  <a:pt x="194358" y="269919"/>
                </a:lnTo>
                <a:cubicBezTo>
                  <a:pt x="193825" y="279059"/>
                  <a:pt x="195502" y="288196"/>
                  <a:pt x="199310" y="296870"/>
                </a:cubicBezTo>
                <a:cubicBezTo>
                  <a:pt x="201421" y="301756"/>
                  <a:pt x="205209" y="306117"/>
                  <a:pt x="210280" y="309503"/>
                </a:cubicBezTo>
                <a:cubicBezTo>
                  <a:pt x="214304" y="311747"/>
                  <a:pt x="216317" y="312449"/>
                  <a:pt x="216317" y="311607"/>
                </a:cubicBezTo>
                <a:lnTo>
                  <a:pt x="137260" y="311607"/>
                </a:lnTo>
                <a:cubicBezTo>
                  <a:pt x="137260" y="312450"/>
                  <a:pt x="139272" y="311818"/>
                  <a:pt x="143297" y="309713"/>
                </a:cubicBezTo>
                <a:cubicBezTo>
                  <a:pt x="148407" y="306443"/>
                  <a:pt x="152215" y="302138"/>
                  <a:pt x="154287" y="297289"/>
                </a:cubicBezTo>
                <a:cubicBezTo>
                  <a:pt x="158134" y="288334"/>
                  <a:pt x="159791" y="278915"/>
                  <a:pt x="159219" y="269499"/>
                </a:cubicBezTo>
                <a:lnTo>
                  <a:pt x="159219" y="221496"/>
                </a:lnTo>
                <a:cubicBezTo>
                  <a:pt x="159633" y="213736"/>
                  <a:pt x="157956" y="205996"/>
                  <a:pt x="154287" y="198758"/>
                </a:cubicBezTo>
                <a:cubicBezTo>
                  <a:pt x="151268" y="193442"/>
                  <a:pt x="146769" y="188696"/>
                  <a:pt x="141107" y="184860"/>
                </a:cubicBezTo>
                <a:cubicBezTo>
                  <a:pt x="132604" y="179509"/>
                  <a:pt x="121890" y="176671"/>
                  <a:pt x="110901" y="176860"/>
                </a:cubicBezTo>
                <a:cubicBezTo>
                  <a:pt x="98333" y="176689"/>
                  <a:pt x="86140" y="180231"/>
                  <a:pt x="76867" y="186756"/>
                </a:cubicBezTo>
                <a:cubicBezTo>
                  <a:pt x="67062" y="193893"/>
                  <a:pt x="61833" y="203981"/>
                  <a:pt x="62603" y="214337"/>
                </a:cubicBezTo>
                <a:lnTo>
                  <a:pt x="62603" y="269502"/>
                </a:lnTo>
                <a:cubicBezTo>
                  <a:pt x="62050" y="278781"/>
                  <a:pt x="63707" y="288060"/>
                  <a:pt x="67535" y="296875"/>
                </a:cubicBezTo>
                <a:cubicBezTo>
                  <a:pt x="69686" y="301809"/>
                  <a:pt x="73572" y="306185"/>
                  <a:pt x="78801" y="309509"/>
                </a:cubicBezTo>
                <a:cubicBezTo>
                  <a:pt x="83003" y="311753"/>
                  <a:pt x="85094" y="312455"/>
                  <a:pt x="85094" y="311614"/>
                </a:cubicBezTo>
                <a:lnTo>
                  <a:pt x="6037" y="311614"/>
                </a:lnTo>
                <a:cubicBezTo>
                  <a:pt x="6037" y="312456"/>
                  <a:pt x="8050" y="311824"/>
                  <a:pt x="12075" y="309719"/>
                </a:cubicBezTo>
                <a:cubicBezTo>
                  <a:pt x="17185" y="306402"/>
                  <a:pt x="20914" y="302009"/>
                  <a:pt x="22788" y="297085"/>
                </a:cubicBezTo>
                <a:cubicBezTo>
                  <a:pt x="26379" y="288163"/>
                  <a:pt x="27957" y="278835"/>
                  <a:pt x="27444" y="269503"/>
                </a:cubicBezTo>
                <a:lnTo>
                  <a:pt x="27444" y="52636"/>
                </a:lnTo>
                <a:cubicBezTo>
                  <a:pt x="28608" y="44156"/>
                  <a:pt x="25984" y="35626"/>
                  <a:pt x="20045" y="28423"/>
                </a:cubicBezTo>
                <a:cubicBezTo>
                  <a:pt x="16021" y="24427"/>
                  <a:pt x="9865" y="22030"/>
                  <a:pt x="3295" y="21897"/>
                </a:cubicBezTo>
                <a:lnTo>
                  <a:pt x="0" y="21897"/>
                </a:lnTo>
                <a:lnTo>
                  <a:pt x="62583" y="0"/>
                </a:lnTo>
                <a:lnTo>
                  <a:pt x="62583" y="179807"/>
                </a:lnTo>
                <a:cubicBezTo>
                  <a:pt x="70830" y="172394"/>
                  <a:pt x="80912" y="166311"/>
                  <a:pt x="92236" y="161912"/>
                </a:cubicBezTo>
                <a:close/>
              </a:path>
            </a:pathLst>
          </a:custGeom>
          <a:solidFill>
            <a:srgbClr val="159B49"/>
          </a:solidFill>
          <a:ln w="887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8" name="Freeform: Shape 37">
            <a:extLst>
              <a:ext uri="{FF2B5EF4-FFF2-40B4-BE49-F238E27FC236}">
                <a16:creationId xmlns:a16="http://schemas.microsoft.com/office/drawing/2014/main" id="{9E49B9F7-DEA1-896D-3B17-BFEFE3CDD209}"/>
              </a:ext>
            </a:extLst>
          </xdr:cNvPr>
          <xdr:cNvSpPr/>
        </xdr:nvSpPr>
        <xdr:spPr>
          <a:xfrm>
            <a:off x="13328102" y="1020785"/>
            <a:ext cx="198737" cy="290226"/>
          </a:xfrm>
          <a:custGeom>
            <a:avLst/>
            <a:gdLst>
              <a:gd name="connsiteX0" fmla="*/ 63115 w 198737"/>
              <a:gd name="connsiteY0" fmla="*/ 17171 h 290226"/>
              <a:gd name="connsiteX1" fmla="*/ 63115 w 198737"/>
              <a:gd name="connsiteY1" fmla="*/ 136759 h 290226"/>
              <a:gd name="connsiteX2" fmla="*/ 158114 w 198737"/>
              <a:gd name="connsiteY2" fmla="*/ 136759 h 290226"/>
              <a:gd name="connsiteX3" fmla="*/ 185282 w 198737"/>
              <a:gd name="connsiteY3" fmla="*/ 132126 h 290226"/>
              <a:gd name="connsiteX4" fmla="*/ 192148 w 198737"/>
              <a:gd name="connsiteY4" fmla="*/ 124546 h 290226"/>
              <a:gd name="connsiteX5" fmla="*/ 192148 w 198737"/>
              <a:gd name="connsiteY5" fmla="*/ 165814 h 290226"/>
              <a:gd name="connsiteX6" fmla="*/ 189682 w 198737"/>
              <a:gd name="connsiteY6" fmla="*/ 161814 h 290226"/>
              <a:gd name="connsiteX7" fmla="*/ 179797 w 198737"/>
              <a:gd name="connsiteY7" fmla="*/ 156339 h 290226"/>
              <a:gd name="connsiteX8" fmla="*/ 158094 w 198737"/>
              <a:gd name="connsiteY8" fmla="*/ 153603 h 290226"/>
              <a:gd name="connsiteX9" fmla="*/ 63115 w 198737"/>
              <a:gd name="connsiteY9" fmla="*/ 153603 h 290226"/>
              <a:gd name="connsiteX10" fmla="*/ 63115 w 198737"/>
              <a:gd name="connsiteY10" fmla="*/ 250876 h 290226"/>
              <a:gd name="connsiteX11" fmla="*/ 68600 w 198737"/>
              <a:gd name="connsiteY11" fmla="*/ 275935 h 290226"/>
              <a:gd name="connsiteX12" fmla="*/ 80695 w 198737"/>
              <a:gd name="connsiteY12" fmla="*/ 287726 h 290226"/>
              <a:gd name="connsiteX13" fmla="*/ 87284 w 198737"/>
              <a:gd name="connsiteY13" fmla="*/ 290041 h 290226"/>
              <a:gd name="connsiteX14" fmla="*/ 0 w 198737"/>
              <a:gd name="connsiteY14" fmla="*/ 290041 h 290226"/>
              <a:gd name="connsiteX15" fmla="*/ 6570 w 198737"/>
              <a:gd name="connsiteY15" fmla="*/ 287935 h 290226"/>
              <a:gd name="connsiteX16" fmla="*/ 18388 w 198737"/>
              <a:gd name="connsiteY16" fmla="*/ 276354 h 290226"/>
              <a:gd name="connsiteX17" fmla="*/ 23597 w 198737"/>
              <a:gd name="connsiteY17" fmla="*/ 250879 h 290226"/>
              <a:gd name="connsiteX18" fmla="*/ 23597 w 198737"/>
              <a:gd name="connsiteY18" fmla="*/ 41590 h 290226"/>
              <a:gd name="connsiteX19" fmla="*/ 18388 w 198737"/>
              <a:gd name="connsiteY19" fmla="*/ 15275 h 290226"/>
              <a:gd name="connsiteX20" fmla="*/ 6570 w 198737"/>
              <a:gd name="connsiteY20" fmla="*/ 2643 h 290226"/>
              <a:gd name="connsiteX21" fmla="*/ 0 w 198737"/>
              <a:gd name="connsiteY21" fmla="*/ 327 h 290226"/>
              <a:gd name="connsiteX22" fmla="*/ 198737 w 198737"/>
              <a:gd name="connsiteY22" fmla="*/ 327 h 290226"/>
              <a:gd name="connsiteX23" fmla="*/ 198737 w 198737"/>
              <a:gd name="connsiteY23" fmla="*/ 43278 h 290226"/>
              <a:gd name="connsiteX24" fmla="*/ 183368 w 198737"/>
              <a:gd name="connsiteY24" fmla="*/ 25170 h 290226"/>
              <a:gd name="connsiteX25" fmla="*/ 147677 w 198737"/>
              <a:gd name="connsiteY25" fmla="*/ 17170 h 2902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198737" h="290226">
                <a:moveTo>
                  <a:pt x="63115" y="17171"/>
                </a:moveTo>
                <a:lnTo>
                  <a:pt x="63115" y="136759"/>
                </a:lnTo>
                <a:lnTo>
                  <a:pt x="158114" y="136759"/>
                </a:lnTo>
                <a:cubicBezTo>
                  <a:pt x="167584" y="137558"/>
                  <a:pt x="177134" y="135930"/>
                  <a:pt x="185282" y="132126"/>
                </a:cubicBezTo>
                <a:cubicBezTo>
                  <a:pt x="189859" y="129040"/>
                  <a:pt x="192148" y="126515"/>
                  <a:pt x="192148" y="124546"/>
                </a:cubicBezTo>
                <a:lnTo>
                  <a:pt x="192148" y="165814"/>
                </a:lnTo>
                <a:cubicBezTo>
                  <a:pt x="191793" y="164340"/>
                  <a:pt x="190944" y="162961"/>
                  <a:pt x="189682" y="161814"/>
                </a:cubicBezTo>
                <a:cubicBezTo>
                  <a:pt x="186998" y="159402"/>
                  <a:pt x="183624" y="157523"/>
                  <a:pt x="179797" y="156339"/>
                </a:cubicBezTo>
                <a:cubicBezTo>
                  <a:pt x="172892" y="154246"/>
                  <a:pt x="165513" y="153313"/>
                  <a:pt x="158094" y="153603"/>
                </a:cubicBezTo>
                <a:lnTo>
                  <a:pt x="63115" y="153603"/>
                </a:lnTo>
                <a:lnTo>
                  <a:pt x="63115" y="250876"/>
                </a:lnTo>
                <a:cubicBezTo>
                  <a:pt x="62543" y="259436"/>
                  <a:pt x="64418" y="267989"/>
                  <a:pt x="68600" y="275935"/>
                </a:cubicBezTo>
                <a:cubicBezTo>
                  <a:pt x="71145" y="280640"/>
                  <a:pt x="75328" y="284718"/>
                  <a:pt x="80695" y="287726"/>
                </a:cubicBezTo>
                <a:cubicBezTo>
                  <a:pt x="85075" y="289831"/>
                  <a:pt x="87284" y="290603"/>
                  <a:pt x="87284" y="290041"/>
                </a:cubicBezTo>
                <a:lnTo>
                  <a:pt x="0" y="290041"/>
                </a:lnTo>
                <a:cubicBezTo>
                  <a:pt x="0" y="290600"/>
                  <a:pt x="2190" y="289898"/>
                  <a:pt x="6570" y="287935"/>
                </a:cubicBezTo>
                <a:cubicBezTo>
                  <a:pt x="11936" y="285066"/>
                  <a:pt x="16040" y="281033"/>
                  <a:pt x="18388" y="276354"/>
                </a:cubicBezTo>
                <a:cubicBezTo>
                  <a:pt x="22393" y="268230"/>
                  <a:pt x="24169" y="259556"/>
                  <a:pt x="23597" y="250879"/>
                </a:cubicBezTo>
                <a:lnTo>
                  <a:pt x="23597" y="41590"/>
                </a:lnTo>
                <a:cubicBezTo>
                  <a:pt x="24149" y="32641"/>
                  <a:pt x="22373" y="23696"/>
                  <a:pt x="18388" y="15275"/>
                </a:cubicBezTo>
                <a:cubicBezTo>
                  <a:pt x="15961" y="10342"/>
                  <a:pt x="11897" y="5985"/>
                  <a:pt x="6570" y="2643"/>
                </a:cubicBezTo>
                <a:cubicBezTo>
                  <a:pt x="2190" y="261"/>
                  <a:pt x="0" y="-511"/>
                  <a:pt x="0" y="327"/>
                </a:cubicBezTo>
                <a:lnTo>
                  <a:pt x="198737" y="327"/>
                </a:lnTo>
                <a:lnTo>
                  <a:pt x="198737" y="43278"/>
                </a:lnTo>
                <a:cubicBezTo>
                  <a:pt x="196508" y="36058"/>
                  <a:pt x="191082" y="29658"/>
                  <a:pt x="183368" y="25170"/>
                </a:cubicBezTo>
                <a:cubicBezTo>
                  <a:pt x="173049" y="19385"/>
                  <a:pt x="160422" y="16554"/>
                  <a:pt x="147677" y="17170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39" name="Freeform: Shape 38">
            <a:extLst>
              <a:ext uri="{FF2B5EF4-FFF2-40B4-BE49-F238E27FC236}">
                <a16:creationId xmlns:a16="http://schemas.microsoft.com/office/drawing/2014/main" id="{DE2C50B9-C4E4-A1A8-56CF-E4BD81114D2B}"/>
              </a:ext>
            </a:extLst>
          </xdr:cNvPr>
          <xdr:cNvSpPr/>
        </xdr:nvSpPr>
        <xdr:spPr>
          <a:xfrm>
            <a:off x="13581176" y="1062798"/>
            <a:ext cx="81266" cy="248385"/>
          </a:xfrm>
          <a:custGeom>
            <a:avLst/>
            <a:gdLst>
              <a:gd name="connsiteX0" fmla="*/ 16751 w 81266"/>
              <a:gd name="connsiteY0" fmla="*/ 118117 h 248385"/>
              <a:gd name="connsiteX1" fmla="*/ 0 w 81266"/>
              <a:gd name="connsiteY1" fmla="*/ 111590 h 248385"/>
              <a:gd name="connsiteX2" fmla="*/ 59307 w 81266"/>
              <a:gd name="connsiteY2" fmla="*/ 91376 h 248385"/>
              <a:gd name="connsiteX3" fmla="*/ 59307 w 81266"/>
              <a:gd name="connsiteY3" fmla="*/ 205915 h 248385"/>
              <a:gd name="connsiteX4" fmla="*/ 64240 w 81266"/>
              <a:gd name="connsiteY4" fmla="*/ 233707 h 248385"/>
              <a:gd name="connsiteX5" fmla="*/ 75229 w 81266"/>
              <a:gd name="connsiteY5" fmla="*/ 246129 h 248385"/>
              <a:gd name="connsiteX6" fmla="*/ 81267 w 81266"/>
              <a:gd name="connsiteY6" fmla="*/ 248025 h 248385"/>
              <a:gd name="connsiteX7" fmla="*/ 2210 w 81266"/>
              <a:gd name="connsiteY7" fmla="*/ 248025 h 248385"/>
              <a:gd name="connsiteX8" fmla="*/ 8247 w 81266"/>
              <a:gd name="connsiteY8" fmla="*/ 246129 h 248385"/>
              <a:gd name="connsiteX9" fmla="*/ 19217 w 81266"/>
              <a:gd name="connsiteY9" fmla="*/ 233707 h 248385"/>
              <a:gd name="connsiteX10" fmla="*/ 24169 w 81266"/>
              <a:gd name="connsiteY10" fmla="*/ 205915 h 248385"/>
              <a:gd name="connsiteX11" fmla="*/ 24169 w 81266"/>
              <a:gd name="connsiteY11" fmla="*/ 142329 h 248385"/>
              <a:gd name="connsiteX12" fmla="*/ 16751 w 81266"/>
              <a:gd name="connsiteY12" fmla="*/ 118117 h 248385"/>
              <a:gd name="connsiteX13" fmla="*/ 22235 w 81266"/>
              <a:gd name="connsiteY13" fmla="*/ 34318 h 248385"/>
              <a:gd name="connsiteX14" fmla="*/ 22235 w 81266"/>
              <a:gd name="connsiteY14" fmla="*/ 6106 h 248385"/>
              <a:gd name="connsiteX15" fmla="*/ 59741 w 81266"/>
              <a:gd name="connsiteY15" fmla="*/ 5809 h 248385"/>
              <a:gd name="connsiteX16" fmla="*/ 60116 w 81266"/>
              <a:gd name="connsiteY16" fmla="*/ 6106 h 248385"/>
              <a:gd name="connsiteX17" fmla="*/ 60116 w 81266"/>
              <a:gd name="connsiteY17" fmla="*/ 34318 h 248385"/>
              <a:gd name="connsiteX18" fmla="*/ 22630 w 81266"/>
              <a:gd name="connsiteY18" fmla="*/ 34618 h 248385"/>
              <a:gd name="connsiteX19" fmla="*/ 22235 w 81266"/>
              <a:gd name="connsiteY19" fmla="*/ 34318 h 248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81266" h="248385">
                <a:moveTo>
                  <a:pt x="16751" y="118117"/>
                </a:moveTo>
                <a:cubicBezTo>
                  <a:pt x="12745" y="114120"/>
                  <a:pt x="6590" y="111722"/>
                  <a:pt x="0" y="111590"/>
                </a:cubicBezTo>
                <a:lnTo>
                  <a:pt x="59307" y="91376"/>
                </a:lnTo>
                <a:lnTo>
                  <a:pt x="59307" y="205915"/>
                </a:lnTo>
                <a:cubicBezTo>
                  <a:pt x="58735" y="215332"/>
                  <a:pt x="60393" y="224752"/>
                  <a:pt x="64240" y="233707"/>
                </a:cubicBezTo>
                <a:cubicBezTo>
                  <a:pt x="66312" y="238555"/>
                  <a:pt x="70119" y="242861"/>
                  <a:pt x="75229" y="246129"/>
                </a:cubicBezTo>
                <a:cubicBezTo>
                  <a:pt x="79254" y="248236"/>
                  <a:pt x="81267" y="248867"/>
                  <a:pt x="81267" y="248025"/>
                </a:cubicBezTo>
                <a:lnTo>
                  <a:pt x="2210" y="248025"/>
                </a:lnTo>
                <a:cubicBezTo>
                  <a:pt x="2210" y="248867"/>
                  <a:pt x="4202" y="248236"/>
                  <a:pt x="8247" y="246129"/>
                </a:cubicBezTo>
                <a:cubicBezTo>
                  <a:pt x="13357" y="242861"/>
                  <a:pt x="17145" y="238555"/>
                  <a:pt x="19217" y="233707"/>
                </a:cubicBezTo>
                <a:cubicBezTo>
                  <a:pt x="23064" y="224752"/>
                  <a:pt x="24741" y="215332"/>
                  <a:pt x="24169" y="205915"/>
                </a:cubicBezTo>
                <a:lnTo>
                  <a:pt x="24169" y="142329"/>
                </a:lnTo>
                <a:cubicBezTo>
                  <a:pt x="25313" y="133849"/>
                  <a:pt x="22709" y="125320"/>
                  <a:pt x="16751" y="118117"/>
                </a:cubicBezTo>
                <a:close/>
                <a:moveTo>
                  <a:pt x="22235" y="34318"/>
                </a:moveTo>
                <a:cubicBezTo>
                  <a:pt x="13100" y="26224"/>
                  <a:pt x="13100" y="14200"/>
                  <a:pt x="22235" y="6106"/>
                </a:cubicBezTo>
                <a:cubicBezTo>
                  <a:pt x="32495" y="-1918"/>
                  <a:pt x="49285" y="-2051"/>
                  <a:pt x="59741" y="5809"/>
                </a:cubicBezTo>
                <a:cubicBezTo>
                  <a:pt x="59860" y="5906"/>
                  <a:pt x="59998" y="6006"/>
                  <a:pt x="60116" y="6106"/>
                </a:cubicBezTo>
                <a:cubicBezTo>
                  <a:pt x="69271" y="14200"/>
                  <a:pt x="69271" y="26224"/>
                  <a:pt x="60116" y="34318"/>
                </a:cubicBezTo>
                <a:cubicBezTo>
                  <a:pt x="49877" y="42341"/>
                  <a:pt x="33087" y="42476"/>
                  <a:pt x="22630" y="34618"/>
                </a:cubicBezTo>
                <a:cubicBezTo>
                  <a:pt x="22511" y="34518"/>
                  <a:pt x="22373" y="34420"/>
                  <a:pt x="22235" y="34318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0" name="Freeform: Shape 39">
            <a:extLst>
              <a:ext uri="{FF2B5EF4-FFF2-40B4-BE49-F238E27FC236}">
                <a16:creationId xmlns:a16="http://schemas.microsoft.com/office/drawing/2014/main" id="{A50D5D11-122B-E6D8-6F33-CEB054453BC6}"/>
              </a:ext>
            </a:extLst>
          </xdr:cNvPr>
          <xdr:cNvSpPr/>
        </xdr:nvSpPr>
        <xdr:spPr>
          <a:xfrm>
            <a:off x="13711846" y="1154130"/>
            <a:ext cx="213021" cy="157056"/>
          </a:xfrm>
          <a:custGeom>
            <a:avLst/>
            <a:gdLst>
              <a:gd name="connsiteX0" fmla="*/ 89218 w 213021"/>
              <a:gd name="connsiteY0" fmla="*/ 7835 h 157056"/>
              <a:gd name="connsiteX1" fmla="*/ 125738 w 213021"/>
              <a:gd name="connsiteY1" fmla="*/ 47 h 157056"/>
              <a:gd name="connsiteX2" fmla="*/ 173227 w 213021"/>
              <a:gd name="connsiteY2" fmla="*/ 14575 h 157056"/>
              <a:gd name="connsiteX3" fmla="*/ 191063 w 213021"/>
              <a:gd name="connsiteY3" fmla="*/ 56474 h 157056"/>
              <a:gd name="connsiteX4" fmla="*/ 191063 w 213021"/>
              <a:gd name="connsiteY4" fmla="*/ 115003 h 157056"/>
              <a:gd name="connsiteX5" fmla="*/ 196015 w 213021"/>
              <a:gd name="connsiteY5" fmla="*/ 141954 h 157056"/>
              <a:gd name="connsiteX6" fmla="*/ 206984 w 213021"/>
              <a:gd name="connsiteY6" fmla="*/ 154586 h 157056"/>
              <a:gd name="connsiteX7" fmla="*/ 213022 w 213021"/>
              <a:gd name="connsiteY7" fmla="*/ 156691 h 157056"/>
              <a:gd name="connsiteX8" fmla="*/ 133965 w 213021"/>
              <a:gd name="connsiteY8" fmla="*/ 156691 h 157056"/>
              <a:gd name="connsiteX9" fmla="*/ 140002 w 213021"/>
              <a:gd name="connsiteY9" fmla="*/ 154796 h 157056"/>
              <a:gd name="connsiteX10" fmla="*/ 150992 w 213021"/>
              <a:gd name="connsiteY10" fmla="*/ 142373 h 157056"/>
              <a:gd name="connsiteX11" fmla="*/ 155924 w 213021"/>
              <a:gd name="connsiteY11" fmla="*/ 114582 h 157056"/>
              <a:gd name="connsiteX12" fmla="*/ 155924 w 213021"/>
              <a:gd name="connsiteY12" fmla="*/ 66578 h 157056"/>
              <a:gd name="connsiteX13" fmla="*/ 150992 w 213021"/>
              <a:gd name="connsiteY13" fmla="*/ 43840 h 157056"/>
              <a:gd name="connsiteX14" fmla="*/ 137812 w 213021"/>
              <a:gd name="connsiteY14" fmla="*/ 29942 h 157056"/>
              <a:gd name="connsiteX15" fmla="*/ 107606 w 213021"/>
              <a:gd name="connsiteY15" fmla="*/ 21942 h 157056"/>
              <a:gd name="connsiteX16" fmla="*/ 73572 w 213021"/>
              <a:gd name="connsiteY16" fmla="*/ 31838 h 157056"/>
              <a:gd name="connsiteX17" fmla="*/ 59307 w 213021"/>
              <a:gd name="connsiteY17" fmla="*/ 59419 h 157056"/>
              <a:gd name="connsiteX18" fmla="*/ 59307 w 213021"/>
              <a:gd name="connsiteY18" fmla="*/ 114584 h 157056"/>
              <a:gd name="connsiteX19" fmla="*/ 64240 w 213021"/>
              <a:gd name="connsiteY19" fmla="*/ 141957 h 157056"/>
              <a:gd name="connsiteX20" fmla="*/ 75486 w 213021"/>
              <a:gd name="connsiteY20" fmla="*/ 154591 h 157056"/>
              <a:gd name="connsiteX21" fmla="*/ 81819 w 213021"/>
              <a:gd name="connsiteY21" fmla="*/ 156696 h 157056"/>
              <a:gd name="connsiteX22" fmla="*/ 2742 w 213021"/>
              <a:gd name="connsiteY22" fmla="*/ 156696 h 157056"/>
              <a:gd name="connsiteX23" fmla="*/ 8799 w 213021"/>
              <a:gd name="connsiteY23" fmla="*/ 154801 h 157056"/>
              <a:gd name="connsiteX24" fmla="*/ 19493 w 213021"/>
              <a:gd name="connsiteY24" fmla="*/ 142167 h 157056"/>
              <a:gd name="connsiteX25" fmla="*/ 24169 w 213021"/>
              <a:gd name="connsiteY25" fmla="*/ 114585 h 157056"/>
              <a:gd name="connsiteX26" fmla="*/ 24169 w 213021"/>
              <a:gd name="connsiteY26" fmla="*/ 50997 h 157056"/>
              <a:gd name="connsiteX27" fmla="*/ 16751 w 213021"/>
              <a:gd name="connsiteY27" fmla="*/ 26786 h 157056"/>
              <a:gd name="connsiteX28" fmla="*/ 0 w 213021"/>
              <a:gd name="connsiteY28" fmla="*/ 20259 h 157056"/>
              <a:gd name="connsiteX29" fmla="*/ 59307 w 213021"/>
              <a:gd name="connsiteY29" fmla="*/ 45 h 157056"/>
              <a:gd name="connsiteX30" fmla="*/ 59307 w 213021"/>
              <a:gd name="connsiteY30" fmla="*/ 28680 h 157056"/>
              <a:gd name="connsiteX31" fmla="*/ 89218 w 213021"/>
              <a:gd name="connsiteY31" fmla="*/ 7835 h 1570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213021" h="157056">
                <a:moveTo>
                  <a:pt x="89218" y="7835"/>
                </a:moveTo>
                <a:cubicBezTo>
                  <a:pt x="100247" y="2751"/>
                  <a:pt x="112874" y="59"/>
                  <a:pt x="125738" y="47"/>
                </a:cubicBezTo>
                <a:cubicBezTo>
                  <a:pt x="143554" y="-557"/>
                  <a:pt x="160837" y="4733"/>
                  <a:pt x="173227" y="14575"/>
                </a:cubicBezTo>
                <a:cubicBezTo>
                  <a:pt x="186031" y="26242"/>
                  <a:pt x="192424" y="41263"/>
                  <a:pt x="191063" y="56474"/>
                </a:cubicBezTo>
                <a:lnTo>
                  <a:pt x="191063" y="115003"/>
                </a:lnTo>
                <a:cubicBezTo>
                  <a:pt x="190530" y="124143"/>
                  <a:pt x="192207" y="133280"/>
                  <a:pt x="196015" y="141954"/>
                </a:cubicBezTo>
                <a:cubicBezTo>
                  <a:pt x="198126" y="146840"/>
                  <a:pt x="201934" y="151201"/>
                  <a:pt x="206984" y="154586"/>
                </a:cubicBezTo>
                <a:cubicBezTo>
                  <a:pt x="211009" y="156830"/>
                  <a:pt x="213022" y="157532"/>
                  <a:pt x="213022" y="156691"/>
                </a:cubicBezTo>
                <a:lnTo>
                  <a:pt x="133965" y="156691"/>
                </a:lnTo>
                <a:cubicBezTo>
                  <a:pt x="133965" y="157534"/>
                  <a:pt x="135977" y="156901"/>
                  <a:pt x="140002" y="154796"/>
                </a:cubicBezTo>
                <a:cubicBezTo>
                  <a:pt x="145112" y="151526"/>
                  <a:pt x="148920" y="147223"/>
                  <a:pt x="150992" y="142373"/>
                </a:cubicBezTo>
                <a:cubicBezTo>
                  <a:pt x="154839" y="133419"/>
                  <a:pt x="156496" y="123999"/>
                  <a:pt x="155924" y="114582"/>
                </a:cubicBezTo>
                <a:lnTo>
                  <a:pt x="155924" y="66578"/>
                </a:lnTo>
                <a:cubicBezTo>
                  <a:pt x="156338" y="58818"/>
                  <a:pt x="154661" y="51078"/>
                  <a:pt x="150992" y="43840"/>
                </a:cubicBezTo>
                <a:cubicBezTo>
                  <a:pt x="147973" y="38522"/>
                  <a:pt x="143475" y="33778"/>
                  <a:pt x="137812" y="29942"/>
                </a:cubicBezTo>
                <a:cubicBezTo>
                  <a:pt x="129308" y="24591"/>
                  <a:pt x="118595" y="21753"/>
                  <a:pt x="107606" y="21942"/>
                </a:cubicBezTo>
                <a:cubicBezTo>
                  <a:pt x="95038" y="21771"/>
                  <a:pt x="82845" y="25313"/>
                  <a:pt x="73572" y="31838"/>
                </a:cubicBezTo>
                <a:cubicBezTo>
                  <a:pt x="63766" y="38975"/>
                  <a:pt x="58538" y="49063"/>
                  <a:pt x="59307" y="59419"/>
                </a:cubicBezTo>
                <a:lnTo>
                  <a:pt x="59307" y="114584"/>
                </a:lnTo>
                <a:cubicBezTo>
                  <a:pt x="58755" y="123863"/>
                  <a:pt x="60412" y="133142"/>
                  <a:pt x="64240" y="141957"/>
                </a:cubicBezTo>
                <a:cubicBezTo>
                  <a:pt x="66391" y="146891"/>
                  <a:pt x="70277" y="151266"/>
                  <a:pt x="75486" y="154591"/>
                </a:cubicBezTo>
                <a:cubicBezTo>
                  <a:pt x="79708" y="156835"/>
                  <a:pt x="81819" y="157538"/>
                  <a:pt x="81819" y="156696"/>
                </a:cubicBezTo>
                <a:lnTo>
                  <a:pt x="2742" y="156696"/>
                </a:lnTo>
                <a:cubicBezTo>
                  <a:pt x="2742" y="157538"/>
                  <a:pt x="4755" y="156906"/>
                  <a:pt x="8799" y="154801"/>
                </a:cubicBezTo>
                <a:cubicBezTo>
                  <a:pt x="13890" y="151484"/>
                  <a:pt x="17619" y="147091"/>
                  <a:pt x="19493" y="142167"/>
                </a:cubicBezTo>
                <a:cubicBezTo>
                  <a:pt x="23084" y="133245"/>
                  <a:pt x="24662" y="123917"/>
                  <a:pt x="24169" y="114585"/>
                </a:cubicBezTo>
                <a:lnTo>
                  <a:pt x="24169" y="50997"/>
                </a:lnTo>
                <a:cubicBezTo>
                  <a:pt x="25313" y="42517"/>
                  <a:pt x="22689" y="33989"/>
                  <a:pt x="16751" y="26786"/>
                </a:cubicBezTo>
                <a:cubicBezTo>
                  <a:pt x="12726" y="22789"/>
                  <a:pt x="6590" y="20391"/>
                  <a:pt x="0" y="20259"/>
                </a:cubicBezTo>
                <a:lnTo>
                  <a:pt x="59307" y="45"/>
                </a:lnTo>
                <a:lnTo>
                  <a:pt x="59307" y="28680"/>
                </a:lnTo>
                <a:cubicBezTo>
                  <a:pt x="67338" y="20250"/>
                  <a:pt x="77518" y="13157"/>
                  <a:pt x="89218" y="7835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1" name="Freeform: Shape 40">
            <a:extLst>
              <a:ext uri="{FF2B5EF4-FFF2-40B4-BE49-F238E27FC236}">
                <a16:creationId xmlns:a16="http://schemas.microsoft.com/office/drawing/2014/main" id="{655BD737-0A34-AE51-2F3E-A9822734389B}"/>
              </a:ext>
            </a:extLst>
          </xdr:cNvPr>
          <xdr:cNvSpPr/>
        </xdr:nvSpPr>
        <xdr:spPr>
          <a:xfrm>
            <a:off x="13980853" y="1154122"/>
            <a:ext cx="193279" cy="161785"/>
          </a:xfrm>
          <a:custGeom>
            <a:avLst/>
            <a:gdLst>
              <a:gd name="connsiteX0" fmla="*/ 131230 w 193279"/>
              <a:gd name="connsiteY0" fmla="*/ 154595 h 161785"/>
              <a:gd name="connsiteX1" fmla="*/ 117517 w 193279"/>
              <a:gd name="connsiteY1" fmla="*/ 139018 h 161785"/>
              <a:gd name="connsiteX2" fmla="*/ 91435 w 193279"/>
              <a:gd name="connsiteY2" fmla="*/ 155862 h 161785"/>
              <a:gd name="connsiteX3" fmla="*/ 59315 w 193279"/>
              <a:gd name="connsiteY3" fmla="*/ 161760 h 161785"/>
              <a:gd name="connsiteX4" fmla="*/ 17034 w 193279"/>
              <a:gd name="connsiteY4" fmla="*/ 150600 h 161785"/>
              <a:gd name="connsiteX5" fmla="*/ 27 w 193279"/>
              <a:gd name="connsiteY5" fmla="*/ 121336 h 161785"/>
              <a:gd name="connsiteX6" fmla="*/ 114223 w 193279"/>
              <a:gd name="connsiteY6" fmla="*/ 74595 h 161785"/>
              <a:gd name="connsiteX7" fmla="*/ 114223 w 193279"/>
              <a:gd name="connsiteY7" fmla="*/ 69961 h 161785"/>
              <a:gd name="connsiteX8" fmla="*/ 105423 w 193279"/>
              <a:gd name="connsiteY8" fmla="*/ 35853 h 161785"/>
              <a:gd name="connsiteX9" fmla="*/ 65905 w 193279"/>
              <a:gd name="connsiteY9" fmla="*/ 20276 h 161785"/>
              <a:gd name="connsiteX10" fmla="*/ 30490 w 193279"/>
              <a:gd name="connsiteY10" fmla="*/ 29960 h 161785"/>
              <a:gd name="connsiteX11" fmla="*/ 16482 w 193279"/>
              <a:gd name="connsiteY11" fmla="*/ 55227 h 161785"/>
              <a:gd name="connsiteX12" fmla="*/ 11273 w 193279"/>
              <a:gd name="connsiteY12" fmla="*/ 47647 h 161785"/>
              <a:gd name="connsiteX13" fmla="*/ 9339 w 193279"/>
              <a:gd name="connsiteY13" fmla="*/ 38383 h 161785"/>
              <a:gd name="connsiteX14" fmla="*/ 28023 w 193279"/>
              <a:gd name="connsiteY14" fmla="*/ 11644 h 161785"/>
              <a:gd name="connsiteX15" fmla="*/ 76874 w 193279"/>
              <a:gd name="connsiteY15" fmla="*/ 63 h 161785"/>
              <a:gd name="connsiteX16" fmla="*/ 137819 w 193279"/>
              <a:gd name="connsiteY16" fmla="*/ 21961 h 161785"/>
              <a:gd name="connsiteX17" fmla="*/ 146599 w 193279"/>
              <a:gd name="connsiteY17" fmla="*/ 38805 h 161785"/>
              <a:gd name="connsiteX18" fmla="*/ 149341 w 193279"/>
              <a:gd name="connsiteY18" fmla="*/ 65332 h 161785"/>
              <a:gd name="connsiteX19" fmla="*/ 149341 w 193279"/>
              <a:gd name="connsiteY19" fmla="*/ 115445 h 161785"/>
              <a:gd name="connsiteX20" fmla="*/ 158950 w 193279"/>
              <a:gd name="connsiteY20" fmla="*/ 135657 h 161785"/>
              <a:gd name="connsiteX21" fmla="*/ 186137 w 193279"/>
              <a:gd name="connsiteY21" fmla="*/ 142815 h 161785"/>
              <a:gd name="connsiteX22" fmla="*/ 193280 w 193279"/>
              <a:gd name="connsiteY22" fmla="*/ 142816 h 161785"/>
              <a:gd name="connsiteX23" fmla="*/ 160884 w 193279"/>
              <a:gd name="connsiteY23" fmla="*/ 161765 h 161785"/>
              <a:gd name="connsiteX24" fmla="*/ 131230 w 193279"/>
              <a:gd name="connsiteY24" fmla="*/ 154595 h 161785"/>
              <a:gd name="connsiteX25" fmla="*/ 54915 w 193279"/>
              <a:gd name="connsiteY25" fmla="*/ 95639 h 161785"/>
              <a:gd name="connsiteX26" fmla="*/ 39546 w 193279"/>
              <a:gd name="connsiteY26" fmla="*/ 118379 h 161785"/>
              <a:gd name="connsiteX27" fmla="*/ 47773 w 193279"/>
              <a:gd name="connsiteY27" fmla="*/ 136905 h 161785"/>
              <a:gd name="connsiteX28" fmla="*/ 69752 w 193279"/>
              <a:gd name="connsiteY28" fmla="*/ 143644 h 161785"/>
              <a:gd name="connsiteX29" fmla="*/ 89501 w 193279"/>
              <a:gd name="connsiteY29" fmla="*/ 139853 h 161785"/>
              <a:gd name="connsiteX30" fmla="*/ 105423 w 193279"/>
              <a:gd name="connsiteY30" fmla="*/ 129326 h 161785"/>
              <a:gd name="connsiteX31" fmla="*/ 114223 w 193279"/>
              <a:gd name="connsiteY31" fmla="*/ 105324 h 161785"/>
              <a:gd name="connsiteX32" fmla="*/ 114223 w 193279"/>
              <a:gd name="connsiteY32" fmla="*/ 87220 h 161785"/>
              <a:gd name="connsiteX33" fmla="*/ 54915 w 193279"/>
              <a:gd name="connsiteY33" fmla="*/ 95639 h 1617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</a:cxnLst>
            <a:rect l="l" t="t" r="r" b="b"/>
            <a:pathLst>
              <a:path w="193279" h="161785">
                <a:moveTo>
                  <a:pt x="131230" y="154595"/>
                </a:moveTo>
                <a:cubicBezTo>
                  <a:pt x="124028" y="151095"/>
                  <a:pt x="119056" y="145449"/>
                  <a:pt x="117517" y="139018"/>
                </a:cubicBezTo>
                <a:cubicBezTo>
                  <a:pt x="110928" y="146313"/>
                  <a:pt x="101931" y="152129"/>
                  <a:pt x="91435" y="155862"/>
                </a:cubicBezTo>
                <a:cubicBezTo>
                  <a:pt x="81432" y="159646"/>
                  <a:pt x="70462" y="161662"/>
                  <a:pt x="59315" y="161760"/>
                </a:cubicBezTo>
                <a:cubicBezTo>
                  <a:pt x="43906" y="162143"/>
                  <a:pt x="28872" y="158171"/>
                  <a:pt x="17034" y="150600"/>
                </a:cubicBezTo>
                <a:cubicBezTo>
                  <a:pt x="5808" y="143367"/>
                  <a:pt x="-466" y="132578"/>
                  <a:pt x="27" y="121336"/>
                </a:cubicBezTo>
                <a:cubicBezTo>
                  <a:pt x="27" y="90177"/>
                  <a:pt x="38086" y="74596"/>
                  <a:pt x="114223" y="74595"/>
                </a:cubicBezTo>
                <a:lnTo>
                  <a:pt x="114223" y="69961"/>
                </a:lnTo>
                <a:cubicBezTo>
                  <a:pt x="115249" y="58197"/>
                  <a:pt x="112230" y="46432"/>
                  <a:pt x="105423" y="35853"/>
                </a:cubicBezTo>
                <a:cubicBezTo>
                  <a:pt x="97137" y="25359"/>
                  <a:pt x="81846" y="19336"/>
                  <a:pt x="65905" y="20276"/>
                </a:cubicBezTo>
                <a:cubicBezTo>
                  <a:pt x="52922" y="19920"/>
                  <a:pt x="40236" y="23384"/>
                  <a:pt x="30490" y="29960"/>
                </a:cubicBezTo>
                <a:cubicBezTo>
                  <a:pt x="21177" y="36380"/>
                  <a:pt x="16048" y="45631"/>
                  <a:pt x="16482" y="55227"/>
                </a:cubicBezTo>
                <a:cubicBezTo>
                  <a:pt x="14528" y="52788"/>
                  <a:pt x="12792" y="50256"/>
                  <a:pt x="11273" y="47647"/>
                </a:cubicBezTo>
                <a:cubicBezTo>
                  <a:pt x="9833" y="44689"/>
                  <a:pt x="9162" y="41538"/>
                  <a:pt x="9339" y="38383"/>
                </a:cubicBezTo>
                <a:cubicBezTo>
                  <a:pt x="9714" y="27710"/>
                  <a:pt x="16640" y="17798"/>
                  <a:pt x="28023" y="11644"/>
                </a:cubicBezTo>
                <a:cubicBezTo>
                  <a:pt x="42051" y="3529"/>
                  <a:pt x="59334" y="-568"/>
                  <a:pt x="76874" y="63"/>
                </a:cubicBezTo>
                <a:cubicBezTo>
                  <a:pt x="105423" y="63"/>
                  <a:pt x="125745" y="7363"/>
                  <a:pt x="137819" y="21961"/>
                </a:cubicBezTo>
                <a:cubicBezTo>
                  <a:pt x="142180" y="27075"/>
                  <a:pt x="145159" y="32799"/>
                  <a:pt x="146599" y="38805"/>
                </a:cubicBezTo>
                <a:cubicBezTo>
                  <a:pt x="148651" y="47556"/>
                  <a:pt x="149578" y="56442"/>
                  <a:pt x="149341" y="65332"/>
                </a:cubicBezTo>
                <a:lnTo>
                  <a:pt x="149341" y="115445"/>
                </a:lnTo>
                <a:cubicBezTo>
                  <a:pt x="148750" y="122914"/>
                  <a:pt x="152222" y="130240"/>
                  <a:pt x="158950" y="135657"/>
                </a:cubicBezTo>
                <a:cubicBezTo>
                  <a:pt x="166408" y="140728"/>
                  <a:pt x="176194" y="143305"/>
                  <a:pt x="186137" y="142815"/>
                </a:cubicBezTo>
                <a:lnTo>
                  <a:pt x="193280" y="142816"/>
                </a:lnTo>
                <a:lnTo>
                  <a:pt x="160884" y="161765"/>
                </a:lnTo>
                <a:cubicBezTo>
                  <a:pt x="150269" y="161751"/>
                  <a:pt x="139931" y="159248"/>
                  <a:pt x="131230" y="154595"/>
                </a:cubicBezTo>
                <a:close/>
                <a:moveTo>
                  <a:pt x="54915" y="95639"/>
                </a:moveTo>
                <a:cubicBezTo>
                  <a:pt x="45050" y="100695"/>
                  <a:pt x="39250" y="109278"/>
                  <a:pt x="39546" y="118379"/>
                </a:cubicBezTo>
                <a:cubicBezTo>
                  <a:pt x="39033" y="125142"/>
                  <a:pt x="41992" y="131788"/>
                  <a:pt x="47773" y="136905"/>
                </a:cubicBezTo>
                <a:cubicBezTo>
                  <a:pt x="53495" y="141472"/>
                  <a:pt x="61505" y="143928"/>
                  <a:pt x="69752" y="143644"/>
                </a:cubicBezTo>
                <a:cubicBezTo>
                  <a:pt x="76637" y="143655"/>
                  <a:pt x="83425" y="142352"/>
                  <a:pt x="89501" y="139853"/>
                </a:cubicBezTo>
                <a:cubicBezTo>
                  <a:pt x="95775" y="137300"/>
                  <a:pt x="101221" y="133703"/>
                  <a:pt x="105423" y="129326"/>
                </a:cubicBezTo>
                <a:cubicBezTo>
                  <a:pt x="111737" y="122286"/>
                  <a:pt x="114814" y="113848"/>
                  <a:pt x="114223" y="105324"/>
                </a:cubicBezTo>
                <a:lnTo>
                  <a:pt x="114223" y="87220"/>
                </a:lnTo>
                <a:cubicBezTo>
                  <a:pt x="84924" y="87220"/>
                  <a:pt x="65155" y="90027"/>
                  <a:pt x="54915" y="95639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2" name="Freeform: Shape 41">
            <a:extLst>
              <a:ext uri="{FF2B5EF4-FFF2-40B4-BE49-F238E27FC236}">
                <a16:creationId xmlns:a16="http://schemas.microsoft.com/office/drawing/2014/main" id="{94CF902A-592B-41FA-22A1-DE770CAF484D}"/>
              </a:ext>
            </a:extLst>
          </xdr:cNvPr>
          <xdr:cNvSpPr/>
        </xdr:nvSpPr>
        <xdr:spPr>
          <a:xfrm>
            <a:off x="14201577" y="1154130"/>
            <a:ext cx="213021" cy="157056"/>
          </a:xfrm>
          <a:custGeom>
            <a:avLst/>
            <a:gdLst>
              <a:gd name="connsiteX0" fmla="*/ 89218 w 213021"/>
              <a:gd name="connsiteY0" fmla="*/ 7835 h 157056"/>
              <a:gd name="connsiteX1" fmla="*/ 125738 w 213021"/>
              <a:gd name="connsiteY1" fmla="*/ 47 h 157056"/>
              <a:gd name="connsiteX2" fmla="*/ 173227 w 213021"/>
              <a:gd name="connsiteY2" fmla="*/ 14575 h 157056"/>
              <a:gd name="connsiteX3" fmla="*/ 191063 w 213021"/>
              <a:gd name="connsiteY3" fmla="*/ 56474 h 157056"/>
              <a:gd name="connsiteX4" fmla="*/ 191063 w 213021"/>
              <a:gd name="connsiteY4" fmla="*/ 115003 h 157056"/>
              <a:gd name="connsiteX5" fmla="*/ 196015 w 213021"/>
              <a:gd name="connsiteY5" fmla="*/ 141954 h 157056"/>
              <a:gd name="connsiteX6" fmla="*/ 206984 w 213021"/>
              <a:gd name="connsiteY6" fmla="*/ 154586 h 157056"/>
              <a:gd name="connsiteX7" fmla="*/ 213022 w 213021"/>
              <a:gd name="connsiteY7" fmla="*/ 156691 h 157056"/>
              <a:gd name="connsiteX8" fmla="*/ 133965 w 213021"/>
              <a:gd name="connsiteY8" fmla="*/ 156691 h 157056"/>
              <a:gd name="connsiteX9" fmla="*/ 140002 w 213021"/>
              <a:gd name="connsiteY9" fmla="*/ 154796 h 157056"/>
              <a:gd name="connsiteX10" fmla="*/ 150992 w 213021"/>
              <a:gd name="connsiteY10" fmla="*/ 142373 h 157056"/>
              <a:gd name="connsiteX11" fmla="*/ 155924 w 213021"/>
              <a:gd name="connsiteY11" fmla="*/ 114582 h 157056"/>
              <a:gd name="connsiteX12" fmla="*/ 155924 w 213021"/>
              <a:gd name="connsiteY12" fmla="*/ 66578 h 157056"/>
              <a:gd name="connsiteX13" fmla="*/ 150992 w 213021"/>
              <a:gd name="connsiteY13" fmla="*/ 43840 h 157056"/>
              <a:gd name="connsiteX14" fmla="*/ 137812 w 213021"/>
              <a:gd name="connsiteY14" fmla="*/ 29942 h 157056"/>
              <a:gd name="connsiteX15" fmla="*/ 107606 w 213021"/>
              <a:gd name="connsiteY15" fmla="*/ 21942 h 157056"/>
              <a:gd name="connsiteX16" fmla="*/ 73572 w 213021"/>
              <a:gd name="connsiteY16" fmla="*/ 31838 h 157056"/>
              <a:gd name="connsiteX17" fmla="*/ 59308 w 213021"/>
              <a:gd name="connsiteY17" fmla="*/ 59419 h 157056"/>
              <a:gd name="connsiteX18" fmla="*/ 59308 w 213021"/>
              <a:gd name="connsiteY18" fmla="*/ 114584 h 157056"/>
              <a:gd name="connsiteX19" fmla="*/ 64240 w 213021"/>
              <a:gd name="connsiteY19" fmla="*/ 141957 h 157056"/>
              <a:gd name="connsiteX20" fmla="*/ 75486 w 213021"/>
              <a:gd name="connsiteY20" fmla="*/ 154591 h 157056"/>
              <a:gd name="connsiteX21" fmla="*/ 81799 w 213021"/>
              <a:gd name="connsiteY21" fmla="*/ 156696 h 157056"/>
              <a:gd name="connsiteX22" fmla="*/ 2742 w 213021"/>
              <a:gd name="connsiteY22" fmla="*/ 156696 h 157056"/>
              <a:gd name="connsiteX23" fmla="*/ 8780 w 213021"/>
              <a:gd name="connsiteY23" fmla="*/ 154801 h 157056"/>
              <a:gd name="connsiteX24" fmla="*/ 19493 w 213021"/>
              <a:gd name="connsiteY24" fmla="*/ 142167 h 157056"/>
              <a:gd name="connsiteX25" fmla="*/ 24149 w 213021"/>
              <a:gd name="connsiteY25" fmla="*/ 114585 h 157056"/>
              <a:gd name="connsiteX26" fmla="*/ 24149 w 213021"/>
              <a:gd name="connsiteY26" fmla="*/ 50997 h 157056"/>
              <a:gd name="connsiteX27" fmla="*/ 16751 w 213021"/>
              <a:gd name="connsiteY27" fmla="*/ 26786 h 157056"/>
              <a:gd name="connsiteX28" fmla="*/ 0 w 213021"/>
              <a:gd name="connsiteY28" fmla="*/ 20259 h 157056"/>
              <a:gd name="connsiteX29" fmla="*/ 59288 w 213021"/>
              <a:gd name="connsiteY29" fmla="*/ 45 h 157056"/>
              <a:gd name="connsiteX30" fmla="*/ 59288 w 213021"/>
              <a:gd name="connsiteY30" fmla="*/ 28680 h 157056"/>
              <a:gd name="connsiteX31" fmla="*/ 89218 w 213021"/>
              <a:gd name="connsiteY31" fmla="*/ 7835 h 15705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213021" h="157056">
                <a:moveTo>
                  <a:pt x="89218" y="7835"/>
                </a:moveTo>
                <a:cubicBezTo>
                  <a:pt x="100247" y="2751"/>
                  <a:pt x="112854" y="59"/>
                  <a:pt x="125738" y="47"/>
                </a:cubicBezTo>
                <a:cubicBezTo>
                  <a:pt x="143534" y="-557"/>
                  <a:pt x="160837" y="4733"/>
                  <a:pt x="173227" y="14575"/>
                </a:cubicBezTo>
                <a:cubicBezTo>
                  <a:pt x="186012" y="26242"/>
                  <a:pt x="192424" y="41263"/>
                  <a:pt x="191063" y="56474"/>
                </a:cubicBezTo>
                <a:lnTo>
                  <a:pt x="191063" y="115003"/>
                </a:lnTo>
                <a:cubicBezTo>
                  <a:pt x="190530" y="124143"/>
                  <a:pt x="192207" y="133280"/>
                  <a:pt x="196015" y="141954"/>
                </a:cubicBezTo>
                <a:cubicBezTo>
                  <a:pt x="198126" y="146840"/>
                  <a:pt x="201914" y="151201"/>
                  <a:pt x="206984" y="154586"/>
                </a:cubicBezTo>
                <a:cubicBezTo>
                  <a:pt x="211009" y="156830"/>
                  <a:pt x="213022" y="157532"/>
                  <a:pt x="213022" y="156691"/>
                </a:cubicBezTo>
                <a:lnTo>
                  <a:pt x="133965" y="156691"/>
                </a:lnTo>
                <a:cubicBezTo>
                  <a:pt x="133965" y="157534"/>
                  <a:pt x="135977" y="156901"/>
                  <a:pt x="140002" y="154796"/>
                </a:cubicBezTo>
                <a:cubicBezTo>
                  <a:pt x="145112" y="151526"/>
                  <a:pt x="148920" y="147223"/>
                  <a:pt x="150992" y="142373"/>
                </a:cubicBezTo>
                <a:cubicBezTo>
                  <a:pt x="154819" y="133417"/>
                  <a:pt x="156496" y="123999"/>
                  <a:pt x="155924" y="114582"/>
                </a:cubicBezTo>
                <a:lnTo>
                  <a:pt x="155924" y="66578"/>
                </a:lnTo>
                <a:cubicBezTo>
                  <a:pt x="156338" y="58818"/>
                  <a:pt x="154661" y="51078"/>
                  <a:pt x="150992" y="43840"/>
                </a:cubicBezTo>
                <a:cubicBezTo>
                  <a:pt x="147973" y="38522"/>
                  <a:pt x="143475" y="33778"/>
                  <a:pt x="137812" y="29942"/>
                </a:cubicBezTo>
                <a:cubicBezTo>
                  <a:pt x="129309" y="24591"/>
                  <a:pt x="118596" y="21753"/>
                  <a:pt x="107606" y="21942"/>
                </a:cubicBezTo>
                <a:cubicBezTo>
                  <a:pt x="95038" y="21771"/>
                  <a:pt x="82845" y="25313"/>
                  <a:pt x="73572" y="31838"/>
                </a:cubicBezTo>
                <a:cubicBezTo>
                  <a:pt x="63766" y="38975"/>
                  <a:pt x="58538" y="49063"/>
                  <a:pt x="59308" y="59419"/>
                </a:cubicBezTo>
                <a:lnTo>
                  <a:pt x="59308" y="114584"/>
                </a:lnTo>
                <a:cubicBezTo>
                  <a:pt x="58735" y="123863"/>
                  <a:pt x="60412" y="133142"/>
                  <a:pt x="64240" y="141957"/>
                </a:cubicBezTo>
                <a:cubicBezTo>
                  <a:pt x="66371" y="146891"/>
                  <a:pt x="70278" y="151266"/>
                  <a:pt x="75486" y="154591"/>
                </a:cubicBezTo>
                <a:cubicBezTo>
                  <a:pt x="79708" y="156835"/>
                  <a:pt x="81799" y="157537"/>
                  <a:pt x="81799" y="156696"/>
                </a:cubicBezTo>
                <a:lnTo>
                  <a:pt x="2742" y="156696"/>
                </a:lnTo>
                <a:cubicBezTo>
                  <a:pt x="2742" y="157538"/>
                  <a:pt x="4755" y="156906"/>
                  <a:pt x="8780" y="154801"/>
                </a:cubicBezTo>
                <a:cubicBezTo>
                  <a:pt x="13890" y="151484"/>
                  <a:pt x="17619" y="147091"/>
                  <a:pt x="19493" y="142167"/>
                </a:cubicBezTo>
                <a:cubicBezTo>
                  <a:pt x="23084" y="133245"/>
                  <a:pt x="24662" y="123916"/>
                  <a:pt x="24149" y="114585"/>
                </a:cubicBezTo>
                <a:lnTo>
                  <a:pt x="24149" y="50997"/>
                </a:lnTo>
                <a:cubicBezTo>
                  <a:pt x="25313" y="42517"/>
                  <a:pt x="22689" y="33989"/>
                  <a:pt x="16751" y="26786"/>
                </a:cubicBezTo>
                <a:cubicBezTo>
                  <a:pt x="12726" y="22789"/>
                  <a:pt x="6570" y="20392"/>
                  <a:pt x="0" y="20259"/>
                </a:cubicBezTo>
                <a:lnTo>
                  <a:pt x="59288" y="45"/>
                </a:lnTo>
                <a:lnTo>
                  <a:pt x="59288" y="28680"/>
                </a:lnTo>
                <a:cubicBezTo>
                  <a:pt x="67318" y="20250"/>
                  <a:pt x="77498" y="13159"/>
                  <a:pt x="89218" y="7835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3" name="Freeform: Shape 42">
            <a:extLst>
              <a:ext uri="{FF2B5EF4-FFF2-40B4-BE49-F238E27FC236}">
                <a16:creationId xmlns:a16="http://schemas.microsoft.com/office/drawing/2014/main" id="{B080073D-3DB5-6A81-8302-46D377CA261B}"/>
              </a:ext>
            </a:extLst>
          </xdr:cNvPr>
          <xdr:cNvSpPr/>
        </xdr:nvSpPr>
        <xdr:spPr>
          <a:xfrm>
            <a:off x="14466192" y="1154154"/>
            <a:ext cx="180092" cy="161744"/>
          </a:xfrm>
          <a:custGeom>
            <a:avLst/>
            <a:gdLst>
              <a:gd name="connsiteX0" fmla="*/ 45300 w 180092"/>
              <a:gd name="connsiteY0" fmla="*/ 150773 h 161744"/>
              <a:gd name="connsiteX1" fmla="*/ 11542 w 180092"/>
              <a:gd name="connsiteY1" fmla="*/ 121718 h 161744"/>
              <a:gd name="connsiteX2" fmla="*/ 0 w 180092"/>
              <a:gd name="connsiteY2" fmla="*/ 83399 h 161744"/>
              <a:gd name="connsiteX3" fmla="*/ 11818 w 180092"/>
              <a:gd name="connsiteY3" fmla="*/ 43184 h 161744"/>
              <a:gd name="connsiteX4" fmla="*/ 46128 w 180092"/>
              <a:gd name="connsiteY4" fmla="*/ 12022 h 161744"/>
              <a:gd name="connsiteX5" fmla="*/ 99379 w 180092"/>
              <a:gd name="connsiteY5" fmla="*/ 21 h 161744"/>
              <a:gd name="connsiteX6" fmla="*/ 152629 w 180092"/>
              <a:gd name="connsiteY6" fmla="*/ 12233 h 161744"/>
              <a:gd name="connsiteX7" fmla="*/ 175693 w 180092"/>
              <a:gd name="connsiteY7" fmla="*/ 37920 h 161744"/>
              <a:gd name="connsiteX8" fmla="*/ 139470 w 180092"/>
              <a:gd name="connsiteY8" fmla="*/ 51395 h 161744"/>
              <a:gd name="connsiteX9" fmla="*/ 123272 w 180092"/>
              <a:gd name="connsiteY9" fmla="*/ 25706 h 161744"/>
              <a:gd name="connsiteX10" fmla="*/ 91704 w 180092"/>
              <a:gd name="connsiteY10" fmla="*/ 15180 h 161744"/>
              <a:gd name="connsiteX11" fmla="*/ 49975 w 180092"/>
              <a:gd name="connsiteY11" fmla="*/ 31183 h 161744"/>
              <a:gd name="connsiteX12" fmla="*/ 35139 w 180092"/>
              <a:gd name="connsiteY12" fmla="*/ 70344 h 161744"/>
              <a:gd name="connsiteX13" fmla="*/ 44747 w 180092"/>
              <a:gd name="connsiteY13" fmla="*/ 102137 h 161744"/>
              <a:gd name="connsiteX14" fmla="*/ 72211 w 180092"/>
              <a:gd name="connsiteY14" fmla="*/ 127193 h 161744"/>
              <a:gd name="connsiteX15" fmla="*/ 114215 w 180092"/>
              <a:gd name="connsiteY15" fmla="*/ 136878 h 161744"/>
              <a:gd name="connsiteX16" fmla="*/ 151820 w 180092"/>
              <a:gd name="connsiteY16" fmla="*/ 129931 h 161744"/>
              <a:gd name="connsiteX17" fmla="*/ 180093 w 180092"/>
              <a:gd name="connsiteY17" fmla="*/ 111192 h 161744"/>
              <a:gd name="connsiteX18" fmla="*/ 151544 w 180092"/>
              <a:gd name="connsiteY18" fmla="*/ 148244 h 161744"/>
              <a:gd name="connsiteX19" fmla="*/ 97188 w 180092"/>
              <a:gd name="connsiteY19" fmla="*/ 161721 h 161744"/>
              <a:gd name="connsiteX20" fmla="*/ 45300 w 180092"/>
              <a:gd name="connsiteY20" fmla="*/ 150773 h 1617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80092" h="161744">
                <a:moveTo>
                  <a:pt x="45300" y="150773"/>
                </a:moveTo>
                <a:cubicBezTo>
                  <a:pt x="30739" y="143695"/>
                  <a:pt x="19039" y="133631"/>
                  <a:pt x="11542" y="121718"/>
                </a:cubicBezTo>
                <a:cubicBezTo>
                  <a:pt x="3907" y="109797"/>
                  <a:pt x="-39" y="96682"/>
                  <a:pt x="0" y="83399"/>
                </a:cubicBezTo>
                <a:cubicBezTo>
                  <a:pt x="-19" y="69484"/>
                  <a:pt x="4005" y="55743"/>
                  <a:pt x="11818" y="43184"/>
                </a:cubicBezTo>
                <a:cubicBezTo>
                  <a:pt x="19434" y="30638"/>
                  <a:pt x="31272" y="19880"/>
                  <a:pt x="46128" y="12022"/>
                </a:cubicBezTo>
                <a:cubicBezTo>
                  <a:pt x="61813" y="3863"/>
                  <a:pt x="80438" y="-333"/>
                  <a:pt x="99379" y="21"/>
                </a:cubicBezTo>
                <a:cubicBezTo>
                  <a:pt x="123903" y="21"/>
                  <a:pt x="141640" y="4091"/>
                  <a:pt x="152629" y="12233"/>
                </a:cubicBezTo>
                <a:cubicBezTo>
                  <a:pt x="162731" y="19370"/>
                  <a:pt x="170603" y="28146"/>
                  <a:pt x="175693" y="37920"/>
                </a:cubicBezTo>
                <a:lnTo>
                  <a:pt x="139470" y="51395"/>
                </a:lnTo>
                <a:cubicBezTo>
                  <a:pt x="137576" y="41774"/>
                  <a:pt x="131913" y="32819"/>
                  <a:pt x="123272" y="25706"/>
                </a:cubicBezTo>
                <a:cubicBezTo>
                  <a:pt x="115202" y="18876"/>
                  <a:pt x="103699" y="15038"/>
                  <a:pt x="91704" y="15180"/>
                </a:cubicBezTo>
                <a:cubicBezTo>
                  <a:pt x="75131" y="14655"/>
                  <a:pt x="59367" y="20699"/>
                  <a:pt x="49975" y="31183"/>
                </a:cubicBezTo>
                <a:cubicBezTo>
                  <a:pt x="39755" y="42706"/>
                  <a:pt x="34566" y="56416"/>
                  <a:pt x="35139" y="70344"/>
                </a:cubicBezTo>
                <a:cubicBezTo>
                  <a:pt x="35158" y="81363"/>
                  <a:pt x="38454" y="92234"/>
                  <a:pt x="44747" y="102137"/>
                </a:cubicBezTo>
                <a:cubicBezTo>
                  <a:pt x="50922" y="112173"/>
                  <a:pt x="60373" y="120807"/>
                  <a:pt x="72211" y="127193"/>
                </a:cubicBezTo>
                <a:cubicBezTo>
                  <a:pt x="84522" y="133752"/>
                  <a:pt x="99221" y="137143"/>
                  <a:pt x="114215" y="136878"/>
                </a:cubicBezTo>
                <a:cubicBezTo>
                  <a:pt x="127276" y="136896"/>
                  <a:pt x="140180" y="134513"/>
                  <a:pt x="151820" y="129931"/>
                </a:cubicBezTo>
                <a:cubicBezTo>
                  <a:pt x="163185" y="125648"/>
                  <a:pt x="172911" y="119196"/>
                  <a:pt x="180093" y="111192"/>
                </a:cubicBezTo>
                <a:cubicBezTo>
                  <a:pt x="176897" y="125833"/>
                  <a:pt x="166716" y="139039"/>
                  <a:pt x="151544" y="148244"/>
                </a:cubicBezTo>
                <a:cubicBezTo>
                  <a:pt x="135958" y="157372"/>
                  <a:pt x="116780" y="162128"/>
                  <a:pt x="97188" y="161721"/>
                </a:cubicBezTo>
                <a:cubicBezTo>
                  <a:pt x="78880" y="162030"/>
                  <a:pt x="60846" y="158224"/>
                  <a:pt x="45300" y="150773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4" name="Freeform: Shape 43">
            <a:extLst>
              <a:ext uri="{FF2B5EF4-FFF2-40B4-BE49-F238E27FC236}">
                <a16:creationId xmlns:a16="http://schemas.microsoft.com/office/drawing/2014/main" id="{F8621C4F-F2CE-9FC4-CDB4-CF0B421497D1}"/>
              </a:ext>
            </a:extLst>
          </xdr:cNvPr>
          <xdr:cNvSpPr/>
        </xdr:nvSpPr>
        <xdr:spPr>
          <a:xfrm>
            <a:off x="14691308" y="1062798"/>
            <a:ext cx="81246" cy="248385"/>
          </a:xfrm>
          <a:custGeom>
            <a:avLst/>
            <a:gdLst>
              <a:gd name="connsiteX0" fmla="*/ 16751 w 81246"/>
              <a:gd name="connsiteY0" fmla="*/ 118117 h 248385"/>
              <a:gd name="connsiteX1" fmla="*/ 0 w 81246"/>
              <a:gd name="connsiteY1" fmla="*/ 111590 h 248385"/>
              <a:gd name="connsiteX2" fmla="*/ 59288 w 81246"/>
              <a:gd name="connsiteY2" fmla="*/ 91376 h 248385"/>
              <a:gd name="connsiteX3" fmla="*/ 59288 w 81246"/>
              <a:gd name="connsiteY3" fmla="*/ 205915 h 248385"/>
              <a:gd name="connsiteX4" fmla="*/ 64240 w 81246"/>
              <a:gd name="connsiteY4" fmla="*/ 233707 h 248385"/>
              <a:gd name="connsiteX5" fmla="*/ 75210 w 81246"/>
              <a:gd name="connsiteY5" fmla="*/ 246129 h 248385"/>
              <a:gd name="connsiteX6" fmla="*/ 81247 w 81246"/>
              <a:gd name="connsiteY6" fmla="*/ 248025 h 248385"/>
              <a:gd name="connsiteX7" fmla="*/ 2190 w 81246"/>
              <a:gd name="connsiteY7" fmla="*/ 248025 h 248385"/>
              <a:gd name="connsiteX8" fmla="*/ 8227 w 81246"/>
              <a:gd name="connsiteY8" fmla="*/ 246129 h 248385"/>
              <a:gd name="connsiteX9" fmla="*/ 19217 w 81246"/>
              <a:gd name="connsiteY9" fmla="*/ 233707 h 248385"/>
              <a:gd name="connsiteX10" fmla="*/ 24149 w 81246"/>
              <a:gd name="connsiteY10" fmla="*/ 205915 h 248385"/>
              <a:gd name="connsiteX11" fmla="*/ 24149 w 81246"/>
              <a:gd name="connsiteY11" fmla="*/ 142329 h 248385"/>
              <a:gd name="connsiteX12" fmla="*/ 16751 w 81246"/>
              <a:gd name="connsiteY12" fmla="*/ 118117 h 248385"/>
              <a:gd name="connsiteX13" fmla="*/ 22235 w 81246"/>
              <a:gd name="connsiteY13" fmla="*/ 34318 h 248385"/>
              <a:gd name="connsiteX14" fmla="*/ 22235 w 81246"/>
              <a:gd name="connsiteY14" fmla="*/ 6106 h 248385"/>
              <a:gd name="connsiteX15" fmla="*/ 59722 w 81246"/>
              <a:gd name="connsiteY15" fmla="*/ 5809 h 248385"/>
              <a:gd name="connsiteX16" fmla="*/ 60116 w 81246"/>
              <a:gd name="connsiteY16" fmla="*/ 6106 h 248385"/>
              <a:gd name="connsiteX17" fmla="*/ 60116 w 81246"/>
              <a:gd name="connsiteY17" fmla="*/ 34318 h 248385"/>
              <a:gd name="connsiteX18" fmla="*/ 22630 w 81246"/>
              <a:gd name="connsiteY18" fmla="*/ 34618 h 248385"/>
              <a:gd name="connsiteX19" fmla="*/ 22235 w 81246"/>
              <a:gd name="connsiteY19" fmla="*/ 34318 h 2483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81246" h="248385">
                <a:moveTo>
                  <a:pt x="16751" y="118117"/>
                </a:moveTo>
                <a:cubicBezTo>
                  <a:pt x="12726" y="114120"/>
                  <a:pt x="6570" y="111722"/>
                  <a:pt x="0" y="111590"/>
                </a:cubicBezTo>
                <a:lnTo>
                  <a:pt x="59288" y="91376"/>
                </a:lnTo>
                <a:lnTo>
                  <a:pt x="59288" y="205915"/>
                </a:lnTo>
                <a:cubicBezTo>
                  <a:pt x="58716" y="215332"/>
                  <a:pt x="60393" y="224752"/>
                  <a:pt x="64240" y="233707"/>
                </a:cubicBezTo>
                <a:cubicBezTo>
                  <a:pt x="66292" y="238555"/>
                  <a:pt x="70100" y="242861"/>
                  <a:pt x="75210" y="246129"/>
                </a:cubicBezTo>
                <a:cubicBezTo>
                  <a:pt x="79234" y="248236"/>
                  <a:pt x="81247" y="248867"/>
                  <a:pt x="81247" y="248025"/>
                </a:cubicBezTo>
                <a:lnTo>
                  <a:pt x="2190" y="248025"/>
                </a:lnTo>
                <a:cubicBezTo>
                  <a:pt x="2190" y="248867"/>
                  <a:pt x="4203" y="248236"/>
                  <a:pt x="8227" y="246129"/>
                </a:cubicBezTo>
                <a:cubicBezTo>
                  <a:pt x="13337" y="242861"/>
                  <a:pt x="17145" y="238555"/>
                  <a:pt x="19217" y="233707"/>
                </a:cubicBezTo>
                <a:cubicBezTo>
                  <a:pt x="23044" y="224752"/>
                  <a:pt x="24721" y="215332"/>
                  <a:pt x="24149" y="205915"/>
                </a:cubicBezTo>
                <a:lnTo>
                  <a:pt x="24149" y="142329"/>
                </a:lnTo>
                <a:cubicBezTo>
                  <a:pt x="25294" y="133849"/>
                  <a:pt x="22689" y="125320"/>
                  <a:pt x="16751" y="118117"/>
                </a:cubicBezTo>
                <a:close/>
                <a:moveTo>
                  <a:pt x="22235" y="34318"/>
                </a:moveTo>
                <a:cubicBezTo>
                  <a:pt x="13081" y="26224"/>
                  <a:pt x="13081" y="14200"/>
                  <a:pt x="22235" y="6106"/>
                </a:cubicBezTo>
                <a:cubicBezTo>
                  <a:pt x="32475" y="-1918"/>
                  <a:pt x="49265" y="-2051"/>
                  <a:pt x="59722" y="5809"/>
                </a:cubicBezTo>
                <a:cubicBezTo>
                  <a:pt x="59860" y="5906"/>
                  <a:pt x="59979" y="6006"/>
                  <a:pt x="60116" y="6106"/>
                </a:cubicBezTo>
                <a:cubicBezTo>
                  <a:pt x="69271" y="14200"/>
                  <a:pt x="69271" y="26224"/>
                  <a:pt x="60116" y="34318"/>
                </a:cubicBezTo>
                <a:cubicBezTo>
                  <a:pt x="49877" y="42341"/>
                  <a:pt x="33087" y="42476"/>
                  <a:pt x="22630" y="34618"/>
                </a:cubicBezTo>
                <a:cubicBezTo>
                  <a:pt x="22492" y="34518"/>
                  <a:pt x="22354" y="34420"/>
                  <a:pt x="22235" y="34318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5" name="Freeform: Shape 44">
            <a:extLst>
              <a:ext uri="{FF2B5EF4-FFF2-40B4-BE49-F238E27FC236}">
                <a16:creationId xmlns:a16="http://schemas.microsoft.com/office/drawing/2014/main" id="{2269FBD4-2D93-8C49-04B6-9EFEC22B572F}"/>
              </a:ext>
            </a:extLst>
          </xdr:cNvPr>
          <xdr:cNvSpPr/>
        </xdr:nvSpPr>
        <xdr:spPr>
          <a:xfrm>
            <a:off x="14828523" y="1154122"/>
            <a:ext cx="193297" cy="161785"/>
          </a:xfrm>
          <a:custGeom>
            <a:avLst/>
            <a:gdLst>
              <a:gd name="connsiteX0" fmla="*/ 131247 w 193297"/>
              <a:gd name="connsiteY0" fmla="*/ 154595 h 161785"/>
              <a:gd name="connsiteX1" fmla="*/ 117535 w 193297"/>
              <a:gd name="connsiteY1" fmla="*/ 139018 h 161785"/>
              <a:gd name="connsiteX2" fmla="*/ 91453 w 193297"/>
              <a:gd name="connsiteY2" fmla="*/ 155861 h 161785"/>
              <a:gd name="connsiteX3" fmla="*/ 59333 w 193297"/>
              <a:gd name="connsiteY3" fmla="*/ 161760 h 161785"/>
              <a:gd name="connsiteX4" fmla="*/ 17052 w 193297"/>
              <a:gd name="connsiteY4" fmla="*/ 150600 h 161785"/>
              <a:gd name="connsiteX5" fmla="*/ 25 w 193297"/>
              <a:gd name="connsiteY5" fmla="*/ 121335 h 161785"/>
              <a:gd name="connsiteX6" fmla="*/ 114220 w 193297"/>
              <a:gd name="connsiteY6" fmla="*/ 74595 h 161785"/>
              <a:gd name="connsiteX7" fmla="*/ 114220 w 193297"/>
              <a:gd name="connsiteY7" fmla="*/ 69961 h 161785"/>
              <a:gd name="connsiteX8" fmla="*/ 105441 w 193297"/>
              <a:gd name="connsiteY8" fmla="*/ 35853 h 161785"/>
              <a:gd name="connsiteX9" fmla="*/ 65902 w 193297"/>
              <a:gd name="connsiteY9" fmla="*/ 20275 h 161785"/>
              <a:gd name="connsiteX10" fmla="*/ 30507 w 193297"/>
              <a:gd name="connsiteY10" fmla="*/ 29960 h 161785"/>
              <a:gd name="connsiteX11" fmla="*/ 16499 w 193297"/>
              <a:gd name="connsiteY11" fmla="*/ 55227 h 161785"/>
              <a:gd name="connsiteX12" fmla="*/ 11291 w 193297"/>
              <a:gd name="connsiteY12" fmla="*/ 47647 h 161785"/>
              <a:gd name="connsiteX13" fmla="*/ 9357 w 193297"/>
              <a:gd name="connsiteY13" fmla="*/ 38384 h 161785"/>
              <a:gd name="connsiteX14" fmla="*/ 28021 w 193297"/>
              <a:gd name="connsiteY14" fmla="*/ 11644 h 161785"/>
              <a:gd name="connsiteX15" fmla="*/ 76892 w 193297"/>
              <a:gd name="connsiteY15" fmla="*/ 63 h 161785"/>
              <a:gd name="connsiteX16" fmla="*/ 137837 w 193297"/>
              <a:gd name="connsiteY16" fmla="*/ 21961 h 161785"/>
              <a:gd name="connsiteX17" fmla="*/ 146617 w 193297"/>
              <a:gd name="connsiteY17" fmla="*/ 38805 h 161785"/>
              <a:gd name="connsiteX18" fmla="*/ 149359 w 193297"/>
              <a:gd name="connsiteY18" fmla="*/ 65334 h 161785"/>
              <a:gd name="connsiteX19" fmla="*/ 149359 w 193297"/>
              <a:gd name="connsiteY19" fmla="*/ 115444 h 161785"/>
              <a:gd name="connsiteX20" fmla="*/ 158968 w 193297"/>
              <a:gd name="connsiteY20" fmla="*/ 135657 h 161785"/>
              <a:gd name="connsiteX21" fmla="*/ 186155 w 193297"/>
              <a:gd name="connsiteY21" fmla="*/ 142816 h 161785"/>
              <a:gd name="connsiteX22" fmla="*/ 193297 w 193297"/>
              <a:gd name="connsiteY22" fmla="*/ 142816 h 161785"/>
              <a:gd name="connsiteX23" fmla="*/ 160901 w 193297"/>
              <a:gd name="connsiteY23" fmla="*/ 161765 h 161785"/>
              <a:gd name="connsiteX24" fmla="*/ 131247 w 193297"/>
              <a:gd name="connsiteY24" fmla="*/ 154595 h 161785"/>
              <a:gd name="connsiteX25" fmla="*/ 54933 w 193297"/>
              <a:gd name="connsiteY25" fmla="*/ 95639 h 161785"/>
              <a:gd name="connsiteX26" fmla="*/ 39563 w 193297"/>
              <a:gd name="connsiteY26" fmla="*/ 118379 h 161785"/>
              <a:gd name="connsiteX27" fmla="*/ 47791 w 193297"/>
              <a:gd name="connsiteY27" fmla="*/ 136905 h 161785"/>
              <a:gd name="connsiteX28" fmla="*/ 69769 w 193297"/>
              <a:gd name="connsiteY28" fmla="*/ 143644 h 161785"/>
              <a:gd name="connsiteX29" fmla="*/ 89519 w 193297"/>
              <a:gd name="connsiteY29" fmla="*/ 139853 h 161785"/>
              <a:gd name="connsiteX30" fmla="*/ 105441 w 193297"/>
              <a:gd name="connsiteY30" fmla="*/ 129325 h 161785"/>
              <a:gd name="connsiteX31" fmla="*/ 114220 w 193297"/>
              <a:gd name="connsiteY31" fmla="*/ 105324 h 161785"/>
              <a:gd name="connsiteX32" fmla="*/ 114220 w 193297"/>
              <a:gd name="connsiteY32" fmla="*/ 87220 h 161785"/>
              <a:gd name="connsiteX33" fmla="*/ 54933 w 193297"/>
              <a:gd name="connsiteY33" fmla="*/ 95639 h 1617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</a:cxnLst>
            <a:rect l="l" t="t" r="r" b="b"/>
            <a:pathLst>
              <a:path w="193297" h="161785">
                <a:moveTo>
                  <a:pt x="131247" y="154595"/>
                </a:moveTo>
                <a:cubicBezTo>
                  <a:pt x="124046" y="151095"/>
                  <a:pt x="119074" y="145449"/>
                  <a:pt x="117535" y="139018"/>
                </a:cubicBezTo>
                <a:cubicBezTo>
                  <a:pt x="110945" y="146313"/>
                  <a:pt x="101949" y="152128"/>
                  <a:pt x="91453" y="155861"/>
                </a:cubicBezTo>
                <a:cubicBezTo>
                  <a:pt x="81450" y="159646"/>
                  <a:pt x="70480" y="161662"/>
                  <a:pt x="59333" y="161760"/>
                </a:cubicBezTo>
                <a:cubicBezTo>
                  <a:pt x="43924" y="162143"/>
                  <a:pt x="28889" y="158171"/>
                  <a:pt x="17052" y="150600"/>
                </a:cubicBezTo>
                <a:cubicBezTo>
                  <a:pt x="5825" y="143367"/>
                  <a:pt x="-448" y="132577"/>
                  <a:pt x="25" y="121335"/>
                </a:cubicBezTo>
                <a:cubicBezTo>
                  <a:pt x="25" y="90176"/>
                  <a:pt x="38103" y="74596"/>
                  <a:pt x="114220" y="74595"/>
                </a:cubicBezTo>
                <a:lnTo>
                  <a:pt x="114220" y="69961"/>
                </a:lnTo>
                <a:cubicBezTo>
                  <a:pt x="115266" y="58197"/>
                  <a:pt x="112228" y="46432"/>
                  <a:pt x="105441" y="35853"/>
                </a:cubicBezTo>
                <a:cubicBezTo>
                  <a:pt x="97154" y="25358"/>
                  <a:pt x="81864" y="19336"/>
                  <a:pt x="65902" y="20275"/>
                </a:cubicBezTo>
                <a:cubicBezTo>
                  <a:pt x="52921" y="19920"/>
                  <a:pt x="40254" y="23384"/>
                  <a:pt x="30507" y="29960"/>
                </a:cubicBezTo>
                <a:cubicBezTo>
                  <a:pt x="21195" y="36379"/>
                  <a:pt x="16065" y="45631"/>
                  <a:pt x="16499" y="55227"/>
                </a:cubicBezTo>
                <a:cubicBezTo>
                  <a:pt x="14546" y="52787"/>
                  <a:pt x="12810" y="50256"/>
                  <a:pt x="11291" y="47647"/>
                </a:cubicBezTo>
                <a:cubicBezTo>
                  <a:pt x="9831" y="44688"/>
                  <a:pt x="9179" y="41539"/>
                  <a:pt x="9357" y="38384"/>
                </a:cubicBezTo>
                <a:cubicBezTo>
                  <a:pt x="9732" y="27710"/>
                  <a:pt x="16657" y="17798"/>
                  <a:pt x="28021" y="11644"/>
                </a:cubicBezTo>
                <a:cubicBezTo>
                  <a:pt x="42049" y="3530"/>
                  <a:pt x="59333" y="-566"/>
                  <a:pt x="76892" y="63"/>
                </a:cubicBezTo>
                <a:cubicBezTo>
                  <a:pt x="105441" y="63"/>
                  <a:pt x="125763" y="7363"/>
                  <a:pt x="137837" y="21961"/>
                </a:cubicBezTo>
                <a:cubicBezTo>
                  <a:pt x="142178" y="27074"/>
                  <a:pt x="145177" y="32800"/>
                  <a:pt x="146617" y="38805"/>
                </a:cubicBezTo>
                <a:cubicBezTo>
                  <a:pt x="148669" y="47556"/>
                  <a:pt x="149596" y="56442"/>
                  <a:pt x="149359" y="65334"/>
                </a:cubicBezTo>
                <a:lnTo>
                  <a:pt x="149359" y="115444"/>
                </a:lnTo>
                <a:cubicBezTo>
                  <a:pt x="148747" y="122915"/>
                  <a:pt x="152240" y="130239"/>
                  <a:pt x="158968" y="135657"/>
                </a:cubicBezTo>
                <a:cubicBezTo>
                  <a:pt x="166426" y="140728"/>
                  <a:pt x="176212" y="143305"/>
                  <a:pt x="186155" y="142816"/>
                </a:cubicBezTo>
                <a:lnTo>
                  <a:pt x="193297" y="142816"/>
                </a:lnTo>
                <a:lnTo>
                  <a:pt x="160901" y="161765"/>
                </a:lnTo>
                <a:cubicBezTo>
                  <a:pt x="150286" y="161751"/>
                  <a:pt x="139948" y="159248"/>
                  <a:pt x="131247" y="154595"/>
                </a:cubicBezTo>
                <a:close/>
                <a:moveTo>
                  <a:pt x="54933" y="95639"/>
                </a:moveTo>
                <a:cubicBezTo>
                  <a:pt x="45068" y="100695"/>
                  <a:pt x="39267" y="109278"/>
                  <a:pt x="39563" y="118379"/>
                </a:cubicBezTo>
                <a:cubicBezTo>
                  <a:pt x="39050" y="125141"/>
                  <a:pt x="42010" y="131787"/>
                  <a:pt x="47791" y="136905"/>
                </a:cubicBezTo>
                <a:cubicBezTo>
                  <a:pt x="53512" y="141472"/>
                  <a:pt x="61522" y="143928"/>
                  <a:pt x="69769" y="143644"/>
                </a:cubicBezTo>
                <a:cubicBezTo>
                  <a:pt x="76655" y="143654"/>
                  <a:pt x="83442" y="142351"/>
                  <a:pt x="89519" y="139853"/>
                </a:cubicBezTo>
                <a:cubicBezTo>
                  <a:pt x="95793" y="137300"/>
                  <a:pt x="101239" y="133702"/>
                  <a:pt x="105441" y="129325"/>
                </a:cubicBezTo>
                <a:cubicBezTo>
                  <a:pt x="111754" y="122287"/>
                  <a:pt x="114832" y="113848"/>
                  <a:pt x="114220" y="105324"/>
                </a:cubicBezTo>
                <a:lnTo>
                  <a:pt x="114220" y="87220"/>
                </a:lnTo>
                <a:cubicBezTo>
                  <a:pt x="84942" y="87220"/>
                  <a:pt x="65173" y="90027"/>
                  <a:pt x="54933" y="95639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6" name="Freeform: Shape 45">
            <a:extLst>
              <a:ext uri="{FF2B5EF4-FFF2-40B4-BE49-F238E27FC236}">
                <a16:creationId xmlns:a16="http://schemas.microsoft.com/office/drawing/2014/main" id="{9C54FA35-1CB0-F354-F2AC-A55B567F514C}"/>
              </a:ext>
            </a:extLst>
          </xdr:cNvPr>
          <xdr:cNvSpPr/>
        </xdr:nvSpPr>
        <xdr:spPr>
          <a:xfrm>
            <a:off x="15045969" y="999212"/>
            <a:ext cx="84561" cy="311973"/>
          </a:xfrm>
          <a:custGeom>
            <a:avLst/>
            <a:gdLst>
              <a:gd name="connsiteX0" fmla="*/ 20045 w 84561"/>
              <a:gd name="connsiteY0" fmla="*/ 28423 h 311973"/>
              <a:gd name="connsiteX1" fmla="*/ 3295 w 84561"/>
              <a:gd name="connsiteY1" fmla="*/ 21897 h 311973"/>
              <a:gd name="connsiteX2" fmla="*/ 0 w 84561"/>
              <a:gd name="connsiteY2" fmla="*/ 21897 h 311973"/>
              <a:gd name="connsiteX3" fmla="*/ 62583 w 84561"/>
              <a:gd name="connsiteY3" fmla="*/ 0 h 311973"/>
              <a:gd name="connsiteX4" fmla="*/ 62583 w 84561"/>
              <a:gd name="connsiteY4" fmla="*/ 269502 h 311973"/>
              <a:gd name="connsiteX5" fmla="*/ 67535 w 84561"/>
              <a:gd name="connsiteY5" fmla="*/ 297294 h 311973"/>
              <a:gd name="connsiteX6" fmla="*/ 78505 w 84561"/>
              <a:gd name="connsiteY6" fmla="*/ 309716 h 311973"/>
              <a:gd name="connsiteX7" fmla="*/ 84562 w 84561"/>
              <a:gd name="connsiteY7" fmla="*/ 311612 h 311973"/>
              <a:gd name="connsiteX8" fmla="*/ 5505 w 84561"/>
              <a:gd name="connsiteY8" fmla="*/ 311612 h 311973"/>
              <a:gd name="connsiteX9" fmla="*/ 11542 w 84561"/>
              <a:gd name="connsiteY9" fmla="*/ 309716 h 311973"/>
              <a:gd name="connsiteX10" fmla="*/ 22511 w 84561"/>
              <a:gd name="connsiteY10" fmla="*/ 297083 h 311973"/>
              <a:gd name="connsiteX11" fmla="*/ 27464 w 84561"/>
              <a:gd name="connsiteY11" fmla="*/ 269502 h 311973"/>
              <a:gd name="connsiteX12" fmla="*/ 27464 w 84561"/>
              <a:gd name="connsiteY12" fmla="*/ 52636 h 311973"/>
              <a:gd name="connsiteX13" fmla="*/ 20045 w 84561"/>
              <a:gd name="connsiteY13" fmla="*/ 28423 h 31197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84561" h="311973">
                <a:moveTo>
                  <a:pt x="20045" y="28423"/>
                </a:moveTo>
                <a:cubicBezTo>
                  <a:pt x="16021" y="24427"/>
                  <a:pt x="9865" y="22030"/>
                  <a:pt x="3295" y="21897"/>
                </a:cubicBezTo>
                <a:lnTo>
                  <a:pt x="0" y="21897"/>
                </a:lnTo>
                <a:lnTo>
                  <a:pt x="62583" y="0"/>
                </a:lnTo>
                <a:lnTo>
                  <a:pt x="62583" y="269502"/>
                </a:lnTo>
                <a:cubicBezTo>
                  <a:pt x="62010" y="278918"/>
                  <a:pt x="63688" y="288338"/>
                  <a:pt x="67535" y="297294"/>
                </a:cubicBezTo>
                <a:cubicBezTo>
                  <a:pt x="69607" y="302142"/>
                  <a:pt x="73394" y="306447"/>
                  <a:pt x="78505" y="309716"/>
                </a:cubicBezTo>
                <a:cubicBezTo>
                  <a:pt x="82530" y="311822"/>
                  <a:pt x="84542" y="312455"/>
                  <a:pt x="84562" y="311612"/>
                </a:cubicBezTo>
                <a:lnTo>
                  <a:pt x="5505" y="311612"/>
                </a:lnTo>
                <a:cubicBezTo>
                  <a:pt x="5505" y="312455"/>
                  <a:pt x="7517" y="311822"/>
                  <a:pt x="11542" y="309716"/>
                </a:cubicBezTo>
                <a:cubicBezTo>
                  <a:pt x="16672" y="306387"/>
                  <a:pt x="20480" y="302006"/>
                  <a:pt x="22511" y="297083"/>
                </a:cubicBezTo>
                <a:cubicBezTo>
                  <a:pt x="26320" y="288193"/>
                  <a:pt x="27996" y="278849"/>
                  <a:pt x="27464" y="269502"/>
                </a:cubicBezTo>
                <a:lnTo>
                  <a:pt x="27464" y="52636"/>
                </a:lnTo>
                <a:cubicBezTo>
                  <a:pt x="28608" y="44156"/>
                  <a:pt x="25984" y="35626"/>
                  <a:pt x="20045" y="28423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7" name="Freeform: Shape 46">
            <a:extLst>
              <a:ext uri="{FF2B5EF4-FFF2-40B4-BE49-F238E27FC236}">
                <a16:creationId xmlns:a16="http://schemas.microsoft.com/office/drawing/2014/main" id="{EB2AE659-3F77-8929-686C-FEF8EB944EC8}"/>
              </a:ext>
            </a:extLst>
          </xdr:cNvPr>
          <xdr:cNvSpPr/>
        </xdr:nvSpPr>
        <xdr:spPr>
          <a:xfrm>
            <a:off x="15343433" y="1016022"/>
            <a:ext cx="349296" cy="299438"/>
          </a:xfrm>
          <a:custGeom>
            <a:avLst/>
            <a:gdLst>
              <a:gd name="connsiteX0" fmla="*/ 98394 w 349296"/>
              <a:gd name="connsiteY0" fmla="*/ 282589 h 299438"/>
              <a:gd name="connsiteX1" fmla="*/ 27011 w 349296"/>
              <a:gd name="connsiteY1" fmla="*/ 232057 h 299438"/>
              <a:gd name="connsiteX2" fmla="*/ 100 w 349296"/>
              <a:gd name="connsiteY2" fmla="*/ 149944 h 299438"/>
              <a:gd name="connsiteX3" fmla="*/ 25630 w 349296"/>
              <a:gd name="connsiteY3" fmla="*/ 72883 h 299438"/>
              <a:gd name="connsiteX4" fmla="*/ 97565 w 349296"/>
              <a:gd name="connsiteY4" fmla="*/ 19405 h 299438"/>
              <a:gd name="connsiteX5" fmla="*/ 204342 w 349296"/>
              <a:gd name="connsiteY5" fmla="*/ 34 h 299438"/>
              <a:gd name="connsiteX6" fmla="*/ 273791 w 349296"/>
              <a:gd name="connsiteY6" fmla="*/ 6772 h 299438"/>
              <a:gd name="connsiteX7" fmla="*/ 322937 w 349296"/>
              <a:gd name="connsiteY7" fmla="*/ 21510 h 299438"/>
              <a:gd name="connsiteX8" fmla="*/ 322937 w 349296"/>
              <a:gd name="connsiteY8" fmla="*/ 68252 h 299438"/>
              <a:gd name="connsiteX9" fmla="*/ 272153 w 349296"/>
              <a:gd name="connsiteY9" fmla="*/ 31617 h 299438"/>
              <a:gd name="connsiteX10" fmla="*/ 203257 w 349296"/>
              <a:gd name="connsiteY10" fmla="*/ 17722 h 299438"/>
              <a:gd name="connsiteX11" fmla="*/ 118419 w 349296"/>
              <a:gd name="connsiteY11" fmla="*/ 33511 h 299438"/>
              <a:gd name="connsiteX12" fmla="*/ 63255 w 349296"/>
              <a:gd name="connsiteY12" fmla="*/ 78359 h 299438"/>
              <a:gd name="connsiteX13" fmla="*/ 44038 w 349296"/>
              <a:gd name="connsiteY13" fmla="*/ 146576 h 299438"/>
              <a:gd name="connsiteX14" fmla="*/ 66274 w 349296"/>
              <a:gd name="connsiteY14" fmla="*/ 219425 h 299438"/>
              <a:gd name="connsiteX15" fmla="*/ 125285 w 349296"/>
              <a:gd name="connsiteY15" fmla="*/ 264905 h 299438"/>
              <a:gd name="connsiteX16" fmla="*/ 205447 w 349296"/>
              <a:gd name="connsiteY16" fmla="*/ 280063 h 299438"/>
              <a:gd name="connsiteX17" fmla="*/ 246347 w 349296"/>
              <a:gd name="connsiteY17" fmla="*/ 276486 h 299438"/>
              <a:gd name="connsiteX18" fmla="*/ 285609 w 349296"/>
              <a:gd name="connsiteY18" fmla="*/ 266168 h 299438"/>
              <a:gd name="connsiteX19" fmla="*/ 285609 w 349296"/>
              <a:gd name="connsiteY19" fmla="*/ 196687 h 299438"/>
              <a:gd name="connsiteX20" fmla="*/ 280104 w 349296"/>
              <a:gd name="connsiteY20" fmla="*/ 176264 h 299438"/>
              <a:gd name="connsiteX21" fmla="*/ 268030 w 349296"/>
              <a:gd name="connsiteY21" fmla="*/ 165736 h 299438"/>
              <a:gd name="connsiteX22" fmla="*/ 261440 w 349296"/>
              <a:gd name="connsiteY22" fmla="*/ 163420 h 299438"/>
              <a:gd name="connsiteX23" fmla="*/ 349297 w 349296"/>
              <a:gd name="connsiteY23" fmla="*/ 163420 h 299438"/>
              <a:gd name="connsiteX24" fmla="*/ 342707 w 349296"/>
              <a:gd name="connsiteY24" fmla="*/ 165105 h 299438"/>
              <a:gd name="connsiteX25" fmla="*/ 330613 w 349296"/>
              <a:gd name="connsiteY25" fmla="*/ 174580 h 299438"/>
              <a:gd name="connsiteX26" fmla="*/ 325128 w 349296"/>
              <a:gd name="connsiteY26" fmla="*/ 194159 h 299438"/>
              <a:gd name="connsiteX27" fmla="*/ 325128 w 349296"/>
              <a:gd name="connsiteY27" fmla="*/ 270797 h 299438"/>
              <a:gd name="connsiteX28" fmla="*/ 195010 w 349296"/>
              <a:gd name="connsiteY28" fmla="*/ 299432 h 299438"/>
              <a:gd name="connsiteX29" fmla="*/ 98394 w 349296"/>
              <a:gd name="connsiteY29" fmla="*/ 282589 h 2994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</a:cxnLst>
            <a:rect l="l" t="t" r="r" b="b"/>
            <a:pathLst>
              <a:path w="349296" h="299438">
                <a:moveTo>
                  <a:pt x="98394" y="282589"/>
                </a:moveTo>
                <a:cubicBezTo>
                  <a:pt x="68740" y="271371"/>
                  <a:pt x="43959" y="253823"/>
                  <a:pt x="27011" y="232057"/>
                </a:cubicBezTo>
                <a:cubicBezTo>
                  <a:pt x="8248" y="207145"/>
                  <a:pt x="-1084" y="178703"/>
                  <a:pt x="100" y="149944"/>
                </a:cubicBezTo>
                <a:cubicBezTo>
                  <a:pt x="-452" y="122974"/>
                  <a:pt x="8367" y="96377"/>
                  <a:pt x="25630" y="72883"/>
                </a:cubicBezTo>
                <a:cubicBezTo>
                  <a:pt x="42559" y="50214"/>
                  <a:pt x="67497" y="31676"/>
                  <a:pt x="97565" y="19405"/>
                </a:cubicBezTo>
                <a:cubicBezTo>
                  <a:pt x="130455" y="6128"/>
                  <a:pt x="167191" y="-537"/>
                  <a:pt x="204342" y="34"/>
                </a:cubicBezTo>
                <a:cubicBezTo>
                  <a:pt x="227801" y="-180"/>
                  <a:pt x="251161" y="2087"/>
                  <a:pt x="273791" y="6772"/>
                </a:cubicBezTo>
                <a:cubicBezTo>
                  <a:pt x="290877" y="10169"/>
                  <a:pt x="307371" y="15116"/>
                  <a:pt x="322937" y="21510"/>
                </a:cubicBezTo>
                <a:lnTo>
                  <a:pt x="322937" y="68252"/>
                </a:lnTo>
                <a:cubicBezTo>
                  <a:pt x="310903" y="52585"/>
                  <a:pt x="293284" y="39877"/>
                  <a:pt x="272153" y="31617"/>
                </a:cubicBezTo>
                <a:cubicBezTo>
                  <a:pt x="251062" y="22637"/>
                  <a:pt x="227367" y="17860"/>
                  <a:pt x="203257" y="17722"/>
                </a:cubicBezTo>
                <a:cubicBezTo>
                  <a:pt x="173663" y="17155"/>
                  <a:pt x="144383" y="22602"/>
                  <a:pt x="118419" y="33511"/>
                </a:cubicBezTo>
                <a:cubicBezTo>
                  <a:pt x="94605" y="43904"/>
                  <a:pt x="75389" y="59522"/>
                  <a:pt x="63255" y="78359"/>
                </a:cubicBezTo>
                <a:cubicBezTo>
                  <a:pt x="49878" y="99609"/>
                  <a:pt x="43308" y="122990"/>
                  <a:pt x="44038" y="146576"/>
                </a:cubicBezTo>
                <a:cubicBezTo>
                  <a:pt x="43091" y="171925"/>
                  <a:pt x="50746" y="197029"/>
                  <a:pt x="66274" y="219425"/>
                </a:cubicBezTo>
                <a:cubicBezTo>
                  <a:pt x="79788" y="238643"/>
                  <a:pt x="100288" y="254441"/>
                  <a:pt x="125285" y="264905"/>
                </a:cubicBezTo>
                <a:cubicBezTo>
                  <a:pt x="149928" y="275033"/>
                  <a:pt x="177490" y="280246"/>
                  <a:pt x="205447" y="280063"/>
                </a:cubicBezTo>
                <a:cubicBezTo>
                  <a:pt x="219199" y="280013"/>
                  <a:pt x="232911" y="278813"/>
                  <a:pt x="246347" y="276486"/>
                </a:cubicBezTo>
                <a:cubicBezTo>
                  <a:pt x="259921" y="274239"/>
                  <a:pt x="273080" y="270776"/>
                  <a:pt x="285609" y="266168"/>
                </a:cubicBezTo>
                <a:lnTo>
                  <a:pt x="285609" y="196687"/>
                </a:lnTo>
                <a:cubicBezTo>
                  <a:pt x="286063" y="189632"/>
                  <a:pt x="284188" y="182601"/>
                  <a:pt x="280104" y="176264"/>
                </a:cubicBezTo>
                <a:cubicBezTo>
                  <a:pt x="277263" y="172051"/>
                  <a:pt x="273120" y="168437"/>
                  <a:pt x="268030" y="165736"/>
                </a:cubicBezTo>
                <a:cubicBezTo>
                  <a:pt x="263650" y="163631"/>
                  <a:pt x="261440" y="162858"/>
                  <a:pt x="261440" y="163420"/>
                </a:cubicBezTo>
                <a:lnTo>
                  <a:pt x="349297" y="163420"/>
                </a:lnTo>
                <a:cubicBezTo>
                  <a:pt x="349297" y="162861"/>
                  <a:pt x="347087" y="163423"/>
                  <a:pt x="342707" y="165105"/>
                </a:cubicBezTo>
                <a:cubicBezTo>
                  <a:pt x="337597" y="167331"/>
                  <a:pt x="333414" y="170615"/>
                  <a:pt x="330613" y="174580"/>
                </a:cubicBezTo>
                <a:cubicBezTo>
                  <a:pt x="326528" y="180611"/>
                  <a:pt x="324634" y="187374"/>
                  <a:pt x="325128" y="194159"/>
                </a:cubicBezTo>
                <a:lnTo>
                  <a:pt x="325128" y="270797"/>
                </a:lnTo>
                <a:cubicBezTo>
                  <a:pt x="286003" y="289316"/>
                  <a:pt x="240980" y="299224"/>
                  <a:pt x="195010" y="299432"/>
                </a:cubicBezTo>
                <a:cubicBezTo>
                  <a:pt x="161529" y="299659"/>
                  <a:pt x="128442" y="293893"/>
                  <a:pt x="98394" y="282589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8" name="Freeform: Shape 47">
            <a:extLst>
              <a:ext uri="{FF2B5EF4-FFF2-40B4-BE49-F238E27FC236}">
                <a16:creationId xmlns:a16="http://schemas.microsoft.com/office/drawing/2014/main" id="{1497C8A6-7688-97E9-C69A-B8BA39DB0303}"/>
              </a:ext>
            </a:extLst>
          </xdr:cNvPr>
          <xdr:cNvSpPr/>
        </xdr:nvSpPr>
        <xdr:spPr>
          <a:xfrm>
            <a:off x="15748722" y="1154124"/>
            <a:ext cx="142744" cy="156701"/>
          </a:xfrm>
          <a:custGeom>
            <a:avLst/>
            <a:gdLst>
              <a:gd name="connsiteX0" fmla="*/ 86476 w 142744"/>
              <a:gd name="connsiteY0" fmla="*/ 12473 h 156701"/>
              <a:gd name="connsiteX1" fmla="*/ 124633 w 142744"/>
              <a:gd name="connsiteY1" fmla="*/ 51 h 156701"/>
              <a:gd name="connsiteX2" fmla="*/ 142745 w 142744"/>
              <a:gd name="connsiteY2" fmla="*/ 2578 h 156701"/>
              <a:gd name="connsiteX3" fmla="*/ 142745 w 142744"/>
              <a:gd name="connsiteY3" fmla="*/ 37110 h 156701"/>
              <a:gd name="connsiteX4" fmla="*/ 80024 w 142744"/>
              <a:gd name="connsiteY4" fmla="*/ 34391 h 156701"/>
              <a:gd name="connsiteX5" fmla="*/ 72467 w 142744"/>
              <a:gd name="connsiteY5" fmla="*/ 41110 h 156701"/>
              <a:gd name="connsiteX6" fmla="*/ 59288 w 142744"/>
              <a:gd name="connsiteY6" fmla="*/ 80481 h 156701"/>
              <a:gd name="connsiteX7" fmla="*/ 59288 w 142744"/>
              <a:gd name="connsiteY7" fmla="*/ 114591 h 156701"/>
              <a:gd name="connsiteX8" fmla="*/ 66430 w 142744"/>
              <a:gd name="connsiteY8" fmla="*/ 147017 h 156701"/>
              <a:gd name="connsiteX9" fmla="*/ 80162 w 142744"/>
              <a:gd name="connsiteY9" fmla="*/ 156701 h 156701"/>
              <a:gd name="connsiteX10" fmla="*/ 2743 w 142744"/>
              <a:gd name="connsiteY10" fmla="*/ 156701 h 156701"/>
              <a:gd name="connsiteX11" fmla="*/ 16751 w 142744"/>
              <a:gd name="connsiteY11" fmla="*/ 147225 h 156701"/>
              <a:gd name="connsiteX12" fmla="*/ 24149 w 142744"/>
              <a:gd name="connsiteY12" fmla="*/ 114591 h 156701"/>
              <a:gd name="connsiteX13" fmla="*/ 24149 w 142744"/>
              <a:gd name="connsiteY13" fmla="*/ 51003 h 156701"/>
              <a:gd name="connsiteX14" fmla="*/ 16751 w 142744"/>
              <a:gd name="connsiteY14" fmla="*/ 26791 h 156701"/>
              <a:gd name="connsiteX15" fmla="*/ 0 w 142744"/>
              <a:gd name="connsiteY15" fmla="*/ 20265 h 156701"/>
              <a:gd name="connsiteX16" fmla="*/ 59288 w 142744"/>
              <a:gd name="connsiteY16" fmla="*/ 51 h 156701"/>
              <a:gd name="connsiteX17" fmla="*/ 59288 w 142744"/>
              <a:gd name="connsiteY17" fmla="*/ 38371 h 156701"/>
              <a:gd name="connsiteX18" fmla="*/ 86476 w 142744"/>
              <a:gd name="connsiteY18" fmla="*/ 12473 h 1567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142744" h="156701">
                <a:moveTo>
                  <a:pt x="86476" y="12473"/>
                </a:moveTo>
                <a:cubicBezTo>
                  <a:pt x="96814" y="4919"/>
                  <a:pt x="110368" y="503"/>
                  <a:pt x="124633" y="51"/>
                </a:cubicBezTo>
                <a:cubicBezTo>
                  <a:pt x="130848" y="-228"/>
                  <a:pt x="137062" y="638"/>
                  <a:pt x="142745" y="2578"/>
                </a:cubicBezTo>
                <a:lnTo>
                  <a:pt x="142745" y="37110"/>
                </a:lnTo>
                <a:cubicBezTo>
                  <a:pt x="126408" y="23075"/>
                  <a:pt x="98313" y="21857"/>
                  <a:pt x="80024" y="34391"/>
                </a:cubicBezTo>
                <a:cubicBezTo>
                  <a:pt x="77143" y="36369"/>
                  <a:pt x="74598" y="38628"/>
                  <a:pt x="72467" y="41110"/>
                </a:cubicBezTo>
                <a:cubicBezTo>
                  <a:pt x="63135" y="52954"/>
                  <a:pt x="58538" y="66649"/>
                  <a:pt x="59288" y="80481"/>
                </a:cubicBezTo>
                <a:lnTo>
                  <a:pt x="59288" y="114591"/>
                </a:lnTo>
                <a:cubicBezTo>
                  <a:pt x="58124" y="125686"/>
                  <a:pt x="60571" y="136831"/>
                  <a:pt x="66430" y="147017"/>
                </a:cubicBezTo>
                <a:cubicBezTo>
                  <a:pt x="71185" y="152911"/>
                  <a:pt x="75762" y="156138"/>
                  <a:pt x="80162" y="156701"/>
                </a:cubicBezTo>
                <a:lnTo>
                  <a:pt x="2743" y="156701"/>
                </a:lnTo>
                <a:cubicBezTo>
                  <a:pt x="7142" y="156141"/>
                  <a:pt x="11798" y="152983"/>
                  <a:pt x="16751" y="147225"/>
                </a:cubicBezTo>
                <a:cubicBezTo>
                  <a:pt x="21683" y="141469"/>
                  <a:pt x="24149" y="130590"/>
                  <a:pt x="24149" y="114591"/>
                </a:cubicBezTo>
                <a:lnTo>
                  <a:pt x="24149" y="51003"/>
                </a:lnTo>
                <a:cubicBezTo>
                  <a:pt x="25294" y="42523"/>
                  <a:pt x="22689" y="33994"/>
                  <a:pt x="16751" y="26791"/>
                </a:cubicBezTo>
                <a:cubicBezTo>
                  <a:pt x="12726" y="22795"/>
                  <a:pt x="6570" y="20398"/>
                  <a:pt x="0" y="20265"/>
                </a:cubicBezTo>
                <a:lnTo>
                  <a:pt x="59288" y="51"/>
                </a:lnTo>
                <a:lnTo>
                  <a:pt x="59288" y="38371"/>
                </a:lnTo>
                <a:cubicBezTo>
                  <a:pt x="65858" y="28356"/>
                  <a:pt x="75111" y="19528"/>
                  <a:pt x="86476" y="12473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49" name="Freeform: Shape 48">
            <a:extLst>
              <a:ext uri="{FF2B5EF4-FFF2-40B4-BE49-F238E27FC236}">
                <a16:creationId xmlns:a16="http://schemas.microsoft.com/office/drawing/2014/main" id="{F0396DB7-9B87-A64C-64F4-59CDB6C4E0D4}"/>
              </a:ext>
            </a:extLst>
          </xdr:cNvPr>
          <xdr:cNvSpPr/>
        </xdr:nvSpPr>
        <xdr:spPr>
          <a:xfrm>
            <a:off x="15934298" y="1154168"/>
            <a:ext cx="210816" cy="161715"/>
          </a:xfrm>
          <a:custGeom>
            <a:avLst/>
            <a:gdLst>
              <a:gd name="connsiteX0" fmla="*/ 13991 w 210816"/>
              <a:gd name="connsiteY0" fmla="*/ 43169 h 161715"/>
              <a:gd name="connsiteX1" fmla="*/ 52700 w 210816"/>
              <a:gd name="connsiteY1" fmla="*/ 11798 h 161715"/>
              <a:gd name="connsiteX2" fmla="*/ 107608 w 210816"/>
              <a:gd name="connsiteY2" fmla="*/ 7 h 161715"/>
              <a:gd name="connsiteX3" fmla="*/ 160306 w 210816"/>
              <a:gd name="connsiteY3" fmla="*/ 10324 h 161715"/>
              <a:gd name="connsiteX4" fmla="*/ 210814 w 210816"/>
              <a:gd name="connsiteY4" fmla="*/ 77067 h 161715"/>
              <a:gd name="connsiteX5" fmla="*/ 196826 w 210816"/>
              <a:gd name="connsiteY5" fmla="*/ 118546 h 161715"/>
              <a:gd name="connsiteX6" fmla="*/ 158116 w 210816"/>
              <a:gd name="connsiteY6" fmla="*/ 149919 h 161715"/>
              <a:gd name="connsiteX7" fmla="*/ 103208 w 210816"/>
              <a:gd name="connsiteY7" fmla="*/ 161709 h 161715"/>
              <a:gd name="connsiteX8" fmla="*/ 50510 w 210816"/>
              <a:gd name="connsiteY8" fmla="*/ 151391 h 161715"/>
              <a:gd name="connsiteX9" fmla="*/ 2 w 210816"/>
              <a:gd name="connsiteY9" fmla="*/ 84647 h 161715"/>
              <a:gd name="connsiteX10" fmla="*/ 13991 w 210816"/>
              <a:gd name="connsiteY10" fmla="*/ 43169 h 161715"/>
              <a:gd name="connsiteX11" fmla="*/ 162496 w 210816"/>
              <a:gd name="connsiteY11" fmla="*/ 54329 h 161715"/>
              <a:gd name="connsiteX12" fmla="*/ 137795 w 210816"/>
              <a:gd name="connsiteY12" fmla="*/ 26115 h 161715"/>
              <a:gd name="connsiteX13" fmla="*/ 58323 w 210816"/>
              <a:gd name="connsiteY13" fmla="*/ 29603 h 161715"/>
              <a:gd name="connsiteX14" fmla="*/ 55719 w 210816"/>
              <a:gd name="connsiteY14" fmla="*/ 32013 h 161715"/>
              <a:gd name="connsiteX15" fmla="*/ 39521 w 210816"/>
              <a:gd name="connsiteY15" fmla="*/ 72440 h 161715"/>
              <a:gd name="connsiteX16" fmla="*/ 48300 w 210816"/>
              <a:gd name="connsiteY16" fmla="*/ 107389 h 161715"/>
              <a:gd name="connsiteX17" fmla="*/ 73022 w 210816"/>
              <a:gd name="connsiteY17" fmla="*/ 135604 h 161715"/>
              <a:gd name="connsiteX18" fmla="*/ 152493 w 210816"/>
              <a:gd name="connsiteY18" fmla="*/ 132108 h 161715"/>
              <a:gd name="connsiteX19" fmla="*/ 155098 w 210816"/>
              <a:gd name="connsiteY19" fmla="*/ 129705 h 161715"/>
              <a:gd name="connsiteX20" fmla="*/ 171296 w 210816"/>
              <a:gd name="connsiteY20" fmla="*/ 89280 h 161715"/>
              <a:gd name="connsiteX21" fmla="*/ 162496 w 210816"/>
              <a:gd name="connsiteY21" fmla="*/ 54329 h 1617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210816" h="161715">
                <a:moveTo>
                  <a:pt x="13991" y="43169"/>
                </a:moveTo>
                <a:cubicBezTo>
                  <a:pt x="23106" y="30299"/>
                  <a:pt x="36443" y="19482"/>
                  <a:pt x="52700" y="11798"/>
                </a:cubicBezTo>
                <a:cubicBezTo>
                  <a:pt x="69175" y="3940"/>
                  <a:pt x="88214" y="-150"/>
                  <a:pt x="107608" y="7"/>
                </a:cubicBezTo>
                <a:cubicBezTo>
                  <a:pt x="126056" y="-179"/>
                  <a:pt x="144227" y="3380"/>
                  <a:pt x="160306" y="10324"/>
                </a:cubicBezTo>
                <a:cubicBezTo>
                  <a:pt x="191716" y="23872"/>
                  <a:pt x="211071" y="49431"/>
                  <a:pt x="210814" y="77067"/>
                </a:cubicBezTo>
                <a:cubicBezTo>
                  <a:pt x="210854" y="91584"/>
                  <a:pt x="206040" y="105864"/>
                  <a:pt x="196826" y="118546"/>
                </a:cubicBezTo>
                <a:cubicBezTo>
                  <a:pt x="187711" y="131418"/>
                  <a:pt x="174374" y="142235"/>
                  <a:pt x="158116" y="149919"/>
                </a:cubicBezTo>
                <a:cubicBezTo>
                  <a:pt x="141642" y="157774"/>
                  <a:pt x="122603" y="161864"/>
                  <a:pt x="103208" y="161709"/>
                </a:cubicBezTo>
                <a:cubicBezTo>
                  <a:pt x="84761" y="161896"/>
                  <a:pt x="66590" y="158337"/>
                  <a:pt x="50510" y="151391"/>
                </a:cubicBezTo>
                <a:cubicBezTo>
                  <a:pt x="19100" y="137843"/>
                  <a:pt x="-234" y="112285"/>
                  <a:pt x="2" y="84647"/>
                </a:cubicBezTo>
                <a:cubicBezTo>
                  <a:pt x="-37" y="70132"/>
                  <a:pt x="4796" y="55851"/>
                  <a:pt x="13991" y="43169"/>
                </a:cubicBezTo>
                <a:close/>
                <a:moveTo>
                  <a:pt x="162496" y="54329"/>
                </a:moveTo>
                <a:cubicBezTo>
                  <a:pt x="157287" y="43558"/>
                  <a:pt x="148823" y="33888"/>
                  <a:pt x="137795" y="26115"/>
                </a:cubicBezTo>
                <a:cubicBezTo>
                  <a:pt x="114593" y="10247"/>
                  <a:pt x="79020" y="11809"/>
                  <a:pt x="58323" y="29603"/>
                </a:cubicBezTo>
                <a:cubicBezTo>
                  <a:pt x="57416" y="30382"/>
                  <a:pt x="56547" y="31186"/>
                  <a:pt x="55719" y="32013"/>
                </a:cubicBezTo>
                <a:cubicBezTo>
                  <a:pt x="44710" y="43768"/>
                  <a:pt x="39008" y="57968"/>
                  <a:pt x="39521" y="72440"/>
                </a:cubicBezTo>
                <a:cubicBezTo>
                  <a:pt x="39560" y="84409"/>
                  <a:pt x="42540" y="96266"/>
                  <a:pt x="48300" y="107389"/>
                </a:cubicBezTo>
                <a:cubicBezTo>
                  <a:pt x="53509" y="118165"/>
                  <a:pt x="61973" y="127836"/>
                  <a:pt x="73022" y="135604"/>
                </a:cubicBezTo>
                <a:cubicBezTo>
                  <a:pt x="96224" y="151473"/>
                  <a:pt x="131817" y="149908"/>
                  <a:pt x="152493" y="132108"/>
                </a:cubicBezTo>
                <a:cubicBezTo>
                  <a:pt x="153401" y="131332"/>
                  <a:pt x="154269" y="130531"/>
                  <a:pt x="155098" y="129705"/>
                </a:cubicBezTo>
                <a:cubicBezTo>
                  <a:pt x="166107" y="117950"/>
                  <a:pt x="171809" y="103751"/>
                  <a:pt x="171296" y="89280"/>
                </a:cubicBezTo>
                <a:cubicBezTo>
                  <a:pt x="171237" y="77311"/>
                  <a:pt x="168257" y="65454"/>
                  <a:pt x="162496" y="54329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0" name="Freeform: Shape 49">
            <a:extLst>
              <a:ext uri="{FF2B5EF4-FFF2-40B4-BE49-F238E27FC236}">
                <a16:creationId xmlns:a16="http://schemas.microsoft.com/office/drawing/2014/main" id="{15CEE267-2EC0-DE32-FCD0-B643C1F378A9}"/>
              </a:ext>
            </a:extLst>
          </xdr:cNvPr>
          <xdr:cNvSpPr/>
        </xdr:nvSpPr>
        <xdr:spPr>
          <a:xfrm>
            <a:off x="16187393" y="1157201"/>
            <a:ext cx="225648" cy="158700"/>
          </a:xfrm>
          <a:custGeom>
            <a:avLst/>
            <a:gdLst>
              <a:gd name="connsiteX0" fmla="*/ 95531 w 225648"/>
              <a:gd name="connsiteY0" fmla="*/ 158676 h 158700"/>
              <a:gd name="connsiteX1" fmla="*/ 49403 w 225648"/>
              <a:gd name="connsiteY1" fmla="*/ 144568 h 158700"/>
              <a:gd name="connsiteX2" fmla="*/ 31292 w 225648"/>
              <a:gd name="connsiteY2" fmla="*/ 101409 h 158700"/>
              <a:gd name="connsiteX3" fmla="*/ 31292 w 225648"/>
              <a:gd name="connsiteY3" fmla="*/ 41610 h 158700"/>
              <a:gd name="connsiteX4" fmla="*/ 24425 w 225648"/>
              <a:gd name="connsiteY4" fmla="*/ 15081 h 158700"/>
              <a:gd name="connsiteX5" fmla="*/ 8780 w 225648"/>
              <a:gd name="connsiteY5" fmla="*/ 2449 h 158700"/>
              <a:gd name="connsiteX6" fmla="*/ 0 w 225648"/>
              <a:gd name="connsiteY6" fmla="*/ 344 h 158700"/>
              <a:gd name="connsiteX7" fmla="*/ 66430 w 225648"/>
              <a:gd name="connsiteY7" fmla="*/ 344 h 158700"/>
              <a:gd name="connsiteX8" fmla="*/ 66430 w 225648"/>
              <a:gd name="connsiteY8" fmla="*/ 95092 h 158700"/>
              <a:gd name="connsiteX9" fmla="*/ 80438 w 225648"/>
              <a:gd name="connsiteY9" fmla="*/ 125415 h 158700"/>
              <a:gd name="connsiteX10" fmla="*/ 113643 w 225648"/>
              <a:gd name="connsiteY10" fmla="*/ 135942 h 158700"/>
              <a:gd name="connsiteX11" fmla="*/ 147953 w 225648"/>
              <a:gd name="connsiteY11" fmla="*/ 126047 h 158700"/>
              <a:gd name="connsiteX12" fmla="*/ 163066 w 225648"/>
              <a:gd name="connsiteY12" fmla="*/ 100150 h 158700"/>
              <a:gd name="connsiteX13" fmla="*/ 163066 w 225648"/>
              <a:gd name="connsiteY13" fmla="*/ 38671 h 158700"/>
              <a:gd name="connsiteX14" fmla="*/ 157562 w 225648"/>
              <a:gd name="connsiteY14" fmla="*/ 13827 h 158700"/>
              <a:gd name="connsiteX15" fmla="*/ 144934 w 225648"/>
              <a:gd name="connsiteY15" fmla="*/ 2458 h 158700"/>
              <a:gd name="connsiteX16" fmla="*/ 137812 w 225648"/>
              <a:gd name="connsiteY16" fmla="*/ 353 h 158700"/>
              <a:gd name="connsiteX17" fmla="*/ 198205 w 225648"/>
              <a:gd name="connsiteY17" fmla="*/ 353 h 158700"/>
              <a:gd name="connsiteX18" fmla="*/ 198205 w 225648"/>
              <a:gd name="connsiteY18" fmla="*/ 106038 h 158700"/>
              <a:gd name="connsiteX19" fmla="*/ 205603 w 225648"/>
              <a:gd name="connsiteY19" fmla="*/ 130252 h 158700"/>
              <a:gd name="connsiteX20" fmla="*/ 222354 w 225648"/>
              <a:gd name="connsiteY20" fmla="*/ 136779 h 158700"/>
              <a:gd name="connsiteX21" fmla="*/ 225649 w 225648"/>
              <a:gd name="connsiteY21" fmla="*/ 136779 h 158700"/>
              <a:gd name="connsiteX22" fmla="*/ 163066 w 225648"/>
              <a:gd name="connsiteY22" fmla="*/ 158676 h 158700"/>
              <a:gd name="connsiteX23" fmla="*/ 163066 w 225648"/>
              <a:gd name="connsiteY23" fmla="*/ 129199 h 158700"/>
              <a:gd name="connsiteX24" fmla="*/ 95531 w 225648"/>
              <a:gd name="connsiteY24" fmla="*/ 158676 h 158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225648" h="158700">
                <a:moveTo>
                  <a:pt x="95531" y="158676"/>
                </a:moveTo>
                <a:cubicBezTo>
                  <a:pt x="78268" y="159107"/>
                  <a:pt x="61557" y="153994"/>
                  <a:pt x="49403" y="144568"/>
                </a:cubicBezTo>
                <a:cubicBezTo>
                  <a:pt x="37328" y="135166"/>
                  <a:pt x="31292" y="120780"/>
                  <a:pt x="31292" y="101409"/>
                </a:cubicBezTo>
                <a:lnTo>
                  <a:pt x="31292" y="41610"/>
                </a:lnTo>
                <a:cubicBezTo>
                  <a:pt x="31942" y="32465"/>
                  <a:pt x="29595" y="23341"/>
                  <a:pt x="24425" y="15081"/>
                </a:cubicBezTo>
                <a:cubicBezTo>
                  <a:pt x="20953" y="9779"/>
                  <a:pt x="15508" y="5383"/>
                  <a:pt x="8780" y="2449"/>
                </a:cubicBezTo>
                <a:cubicBezTo>
                  <a:pt x="2920" y="205"/>
                  <a:pt x="0" y="-497"/>
                  <a:pt x="0" y="344"/>
                </a:cubicBezTo>
                <a:lnTo>
                  <a:pt x="66430" y="344"/>
                </a:lnTo>
                <a:lnTo>
                  <a:pt x="66430" y="95092"/>
                </a:lnTo>
                <a:cubicBezTo>
                  <a:pt x="65443" y="106248"/>
                  <a:pt x="70514" y="117220"/>
                  <a:pt x="80438" y="125415"/>
                </a:cubicBezTo>
                <a:cubicBezTo>
                  <a:pt x="89178" y="132247"/>
                  <a:pt x="101174" y="136050"/>
                  <a:pt x="113643" y="135942"/>
                </a:cubicBezTo>
                <a:cubicBezTo>
                  <a:pt x="126290" y="135994"/>
                  <a:pt x="138503" y="132471"/>
                  <a:pt x="147953" y="126047"/>
                </a:cubicBezTo>
                <a:cubicBezTo>
                  <a:pt x="157917" y="119651"/>
                  <a:pt x="163481" y="110102"/>
                  <a:pt x="163066" y="100150"/>
                </a:cubicBezTo>
                <a:lnTo>
                  <a:pt x="163066" y="38671"/>
                </a:lnTo>
                <a:cubicBezTo>
                  <a:pt x="163658" y="30181"/>
                  <a:pt x="161784" y="21694"/>
                  <a:pt x="157562" y="13827"/>
                </a:cubicBezTo>
                <a:cubicBezTo>
                  <a:pt x="154957" y="9140"/>
                  <a:pt x="150558" y="5174"/>
                  <a:pt x="144934" y="2458"/>
                </a:cubicBezTo>
                <a:cubicBezTo>
                  <a:pt x="140180" y="497"/>
                  <a:pt x="137812" y="-205"/>
                  <a:pt x="137812" y="353"/>
                </a:cubicBezTo>
                <a:lnTo>
                  <a:pt x="198205" y="353"/>
                </a:lnTo>
                <a:lnTo>
                  <a:pt x="198205" y="106038"/>
                </a:lnTo>
                <a:cubicBezTo>
                  <a:pt x="197041" y="114519"/>
                  <a:pt x="199665" y="123049"/>
                  <a:pt x="205603" y="130252"/>
                </a:cubicBezTo>
                <a:cubicBezTo>
                  <a:pt x="209628" y="134252"/>
                  <a:pt x="215784" y="136649"/>
                  <a:pt x="222354" y="136779"/>
                </a:cubicBezTo>
                <a:lnTo>
                  <a:pt x="225649" y="136779"/>
                </a:lnTo>
                <a:lnTo>
                  <a:pt x="163066" y="158676"/>
                </a:lnTo>
                <a:lnTo>
                  <a:pt x="163066" y="129199"/>
                </a:lnTo>
                <a:cubicBezTo>
                  <a:pt x="144757" y="148852"/>
                  <a:pt x="122245" y="158677"/>
                  <a:pt x="95531" y="158676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1" name="Freeform: Shape 50">
            <a:extLst>
              <a:ext uri="{FF2B5EF4-FFF2-40B4-BE49-F238E27FC236}">
                <a16:creationId xmlns:a16="http://schemas.microsoft.com/office/drawing/2014/main" id="{16E2653A-C71B-3EBC-E037-A00D8777E12D}"/>
              </a:ext>
            </a:extLst>
          </xdr:cNvPr>
          <xdr:cNvSpPr/>
        </xdr:nvSpPr>
        <xdr:spPr>
          <a:xfrm>
            <a:off x="16456960" y="1154114"/>
            <a:ext cx="213047" cy="314654"/>
          </a:xfrm>
          <a:custGeom>
            <a:avLst/>
            <a:gdLst>
              <a:gd name="connsiteX0" fmla="*/ 64240 w 213047"/>
              <a:gd name="connsiteY0" fmla="*/ 299976 h 314654"/>
              <a:gd name="connsiteX1" fmla="*/ 75210 w 213047"/>
              <a:gd name="connsiteY1" fmla="*/ 312398 h 314654"/>
              <a:gd name="connsiteX2" fmla="*/ 81247 w 213047"/>
              <a:gd name="connsiteY2" fmla="*/ 314292 h 314654"/>
              <a:gd name="connsiteX3" fmla="*/ 2190 w 213047"/>
              <a:gd name="connsiteY3" fmla="*/ 314292 h 314654"/>
              <a:gd name="connsiteX4" fmla="*/ 8228 w 213047"/>
              <a:gd name="connsiteY4" fmla="*/ 312398 h 314654"/>
              <a:gd name="connsiteX5" fmla="*/ 19217 w 213047"/>
              <a:gd name="connsiteY5" fmla="*/ 299765 h 314654"/>
              <a:gd name="connsiteX6" fmla="*/ 24149 w 213047"/>
              <a:gd name="connsiteY6" fmla="*/ 272183 h 314654"/>
              <a:gd name="connsiteX7" fmla="*/ 24149 w 213047"/>
              <a:gd name="connsiteY7" fmla="*/ 51013 h 314654"/>
              <a:gd name="connsiteX8" fmla="*/ 16751 w 213047"/>
              <a:gd name="connsiteY8" fmla="*/ 26801 h 314654"/>
              <a:gd name="connsiteX9" fmla="*/ 0 w 213047"/>
              <a:gd name="connsiteY9" fmla="*/ 20275 h 314654"/>
              <a:gd name="connsiteX10" fmla="*/ 59288 w 213047"/>
              <a:gd name="connsiteY10" fmla="*/ 61 h 314654"/>
              <a:gd name="connsiteX11" fmla="*/ 59288 w 213047"/>
              <a:gd name="connsiteY11" fmla="*/ 27435 h 314654"/>
              <a:gd name="connsiteX12" fmla="*/ 83181 w 213047"/>
              <a:gd name="connsiteY12" fmla="*/ 9540 h 314654"/>
              <a:gd name="connsiteX13" fmla="*/ 128460 w 213047"/>
              <a:gd name="connsiteY13" fmla="*/ 64 h 314654"/>
              <a:gd name="connsiteX14" fmla="*/ 171846 w 213047"/>
              <a:gd name="connsiteY14" fmla="*/ 9329 h 314654"/>
              <a:gd name="connsiteX15" fmla="*/ 202033 w 213047"/>
              <a:gd name="connsiteY15" fmla="*/ 35015 h 314654"/>
              <a:gd name="connsiteX16" fmla="*/ 213022 w 213047"/>
              <a:gd name="connsiteY16" fmla="*/ 71651 h 314654"/>
              <a:gd name="connsiteX17" fmla="*/ 199290 w 213047"/>
              <a:gd name="connsiteY17" fmla="*/ 117129 h 314654"/>
              <a:gd name="connsiteX18" fmla="*/ 163599 w 213047"/>
              <a:gd name="connsiteY18" fmla="*/ 148711 h 314654"/>
              <a:gd name="connsiteX19" fmla="*/ 109796 w 213047"/>
              <a:gd name="connsiteY19" fmla="*/ 161765 h 314654"/>
              <a:gd name="connsiteX20" fmla="*/ 77952 w 213047"/>
              <a:gd name="connsiteY20" fmla="*/ 157764 h 314654"/>
              <a:gd name="connsiteX21" fmla="*/ 59288 w 213047"/>
              <a:gd name="connsiteY21" fmla="*/ 150395 h 314654"/>
              <a:gd name="connsiteX22" fmla="*/ 59288 w 213047"/>
              <a:gd name="connsiteY22" fmla="*/ 272183 h 314654"/>
              <a:gd name="connsiteX23" fmla="*/ 64240 w 213047"/>
              <a:gd name="connsiteY23" fmla="*/ 299976 h 314654"/>
              <a:gd name="connsiteX24" fmla="*/ 157286 w 213047"/>
              <a:gd name="connsiteY24" fmla="*/ 38170 h 314654"/>
              <a:gd name="connsiteX25" fmla="*/ 110349 w 213047"/>
              <a:gd name="connsiteY25" fmla="*/ 18584 h 314654"/>
              <a:gd name="connsiteX26" fmla="*/ 86752 w 213047"/>
              <a:gd name="connsiteY26" fmla="*/ 23424 h 314654"/>
              <a:gd name="connsiteX27" fmla="*/ 66983 w 213047"/>
              <a:gd name="connsiteY27" fmla="*/ 36689 h 314654"/>
              <a:gd name="connsiteX28" fmla="*/ 59288 w 213047"/>
              <a:gd name="connsiteY28" fmla="*/ 55639 h 314654"/>
              <a:gd name="connsiteX29" fmla="*/ 59288 w 213047"/>
              <a:gd name="connsiteY29" fmla="*/ 105328 h 314654"/>
              <a:gd name="connsiteX30" fmla="*/ 63412 w 213047"/>
              <a:gd name="connsiteY30" fmla="*/ 127224 h 314654"/>
              <a:gd name="connsiteX31" fmla="*/ 76315 w 213047"/>
              <a:gd name="connsiteY31" fmla="*/ 139858 h 314654"/>
              <a:gd name="connsiteX32" fmla="*/ 109796 w 213047"/>
              <a:gd name="connsiteY32" fmla="*/ 146594 h 314654"/>
              <a:gd name="connsiteX33" fmla="*/ 155372 w 213047"/>
              <a:gd name="connsiteY33" fmla="*/ 129540 h 314654"/>
              <a:gd name="connsiteX34" fmla="*/ 173484 w 213047"/>
              <a:gd name="connsiteY34" fmla="*/ 84273 h 314654"/>
              <a:gd name="connsiteX35" fmla="*/ 157286 w 213047"/>
              <a:gd name="connsiteY35" fmla="*/ 38170 h 3146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</a:cxnLst>
            <a:rect l="l" t="t" r="r" b="b"/>
            <a:pathLst>
              <a:path w="213047" h="314654">
                <a:moveTo>
                  <a:pt x="64240" y="299976"/>
                </a:moveTo>
                <a:cubicBezTo>
                  <a:pt x="66312" y="304824"/>
                  <a:pt x="70100" y="309128"/>
                  <a:pt x="75210" y="312398"/>
                </a:cubicBezTo>
                <a:cubicBezTo>
                  <a:pt x="79235" y="314503"/>
                  <a:pt x="81247" y="315135"/>
                  <a:pt x="81247" y="314292"/>
                </a:cubicBezTo>
                <a:lnTo>
                  <a:pt x="2190" y="314292"/>
                </a:lnTo>
                <a:cubicBezTo>
                  <a:pt x="2190" y="315137"/>
                  <a:pt x="4203" y="314503"/>
                  <a:pt x="8228" y="312398"/>
                </a:cubicBezTo>
                <a:cubicBezTo>
                  <a:pt x="13377" y="309069"/>
                  <a:pt x="17185" y="304688"/>
                  <a:pt x="19217" y="299765"/>
                </a:cubicBezTo>
                <a:cubicBezTo>
                  <a:pt x="23005" y="290875"/>
                  <a:pt x="24682" y="281531"/>
                  <a:pt x="24149" y="272183"/>
                </a:cubicBezTo>
                <a:lnTo>
                  <a:pt x="24149" y="51013"/>
                </a:lnTo>
                <a:cubicBezTo>
                  <a:pt x="25294" y="42533"/>
                  <a:pt x="22689" y="34004"/>
                  <a:pt x="16751" y="26801"/>
                </a:cubicBezTo>
                <a:cubicBezTo>
                  <a:pt x="12726" y="22805"/>
                  <a:pt x="6570" y="20408"/>
                  <a:pt x="0" y="20275"/>
                </a:cubicBezTo>
                <a:lnTo>
                  <a:pt x="59288" y="61"/>
                </a:lnTo>
                <a:lnTo>
                  <a:pt x="59288" y="27435"/>
                </a:lnTo>
                <a:cubicBezTo>
                  <a:pt x="65641" y="20320"/>
                  <a:pt x="73750" y="14238"/>
                  <a:pt x="83181" y="9540"/>
                </a:cubicBezTo>
                <a:cubicBezTo>
                  <a:pt x="96597" y="2804"/>
                  <a:pt x="112440" y="-511"/>
                  <a:pt x="128460" y="64"/>
                </a:cubicBezTo>
                <a:cubicBezTo>
                  <a:pt x="143790" y="-102"/>
                  <a:pt x="158844" y="3115"/>
                  <a:pt x="171846" y="9329"/>
                </a:cubicBezTo>
                <a:cubicBezTo>
                  <a:pt x="184789" y="15615"/>
                  <a:pt x="195226" y="24500"/>
                  <a:pt x="202033" y="35015"/>
                </a:cubicBezTo>
                <a:cubicBezTo>
                  <a:pt x="209491" y="46374"/>
                  <a:pt x="213259" y="58939"/>
                  <a:pt x="213022" y="71651"/>
                </a:cubicBezTo>
                <a:cubicBezTo>
                  <a:pt x="213437" y="87449"/>
                  <a:pt x="208701" y="103075"/>
                  <a:pt x="199290" y="117129"/>
                </a:cubicBezTo>
                <a:cubicBezTo>
                  <a:pt x="190865" y="129692"/>
                  <a:pt x="178613" y="140523"/>
                  <a:pt x="163599" y="148711"/>
                </a:cubicBezTo>
                <a:cubicBezTo>
                  <a:pt x="147875" y="157235"/>
                  <a:pt x="129072" y="161797"/>
                  <a:pt x="109796" y="161765"/>
                </a:cubicBezTo>
                <a:cubicBezTo>
                  <a:pt x="98945" y="162024"/>
                  <a:pt x="88133" y="160665"/>
                  <a:pt x="77952" y="157764"/>
                </a:cubicBezTo>
                <a:cubicBezTo>
                  <a:pt x="71402" y="155850"/>
                  <a:pt x="65128" y="153379"/>
                  <a:pt x="59288" y="150395"/>
                </a:cubicBezTo>
                <a:lnTo>
                  <a:pt x="59288" y="272183"/>
                </a:lnTo>
                <a:cubicBezTo>
                  <a:pt x="58716" y="281602"/>
                  <a:pt x="60393" y="291020"/>
                  <a:pt x="64240" y="299976"/>
                </a:cubicBezTo>
                <a:close/>
                <a:moveTo>
                  <a:pt x="157286" y="38170"/>
                </a:moveTo>
                <a:cubicBezTo>
                  <a:pt x="147519" y="25538"/>
                  <a:pt x="129506" y="18022"/>
                  <a:pt x="110349" y="18584"/>
                </a:cubicBezTo>
                <a:cubicBezTo>
                  <a:pt x="102082" y="18701"/>
                  <a:pt x="93993" y="20363"/>
                  <a:pt x="86752" y="23424"/>
                </a:cubicBezTo>
                <a:cubicBezTo>
                  <a:pt x="78840" y="26547"/>
                  <a:pt x="72073" y="31100"/>
                  <a:pt x="66983" y="36689"/>
                </a:cubicBezTo>
                <a:cubicBezTo>
                  <a:pt x="61892" y="42229"/>
                  <a:pt x="59189" y="48860"/>
                  <a:pt x="59288" y="55639"/>
                </a:cubicBezTo>
                <a:lnTo>
                  <a:pt x="59288" y="105328"/>
                </a:lnTo>
                <a:cubicBezTo>
                  <a:pt x="58992" y="112756"/>
                  <a:pt x="60373" y="120168"/>
                  <a:pt x="63412" y="127224"/>
                </a:cubicBezTo>
                <a:cubicBezTo>
                  <a:pt x="65740" y="132431"/>
                  <a:pt x="70278" y="136883"/>
                  <a:pt x="76315" y="139858"/>
                </a:cubicBezTo>
                <a:cubicBezTo>
                  <a:pt x="86397" y="144543"/>
                  <a:pt x="98018" y="146884"/>
                  <a:pt x="109796" y="146594"/>
                </a:cubicBezTo>
                <a:cubicBezTo>
                  <a:pt x="127652" y="146763"/>
                  <a:pt x="144560" y="140438"/>
                  <a:pt x="155372" y="129540"/>
                </a:cubicBezTo>
                <a:cubicBezTo>
                  <a:pt x="168137" y="116544"/>
                  <a:pt x="174549" y="100523"/>
                  <a:pt x="173484" y="84273"/>
                </a:cubicBezTo>
                <a:cubicBezTo>
                  <a:pt x="173997" y="68030"/>
                  <a:pt x="168374" y="52018"/>
                  <a:pt x="157286" y="38170"/>
                </a:cubicBezTo>
                <a:close/>
              </a:path>
            </a:pathLst>
          </a:custGeom>
          <a:solidFill>
            <a:srgbClr val="676868"/>
          </a:solidFill>
          <a:ln w="887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2" name="Freeform: Shape 51">
            <a:extLst>
              <a:ext uri="{FF2B5EF4-FFF2-40B4-BE49-F238E27FC236}">
                <a16:creationId xmlns:a16="http://schemas.microsoft.com/office/drawing/2014/main" id="{1CE3910C-BD0A-3ACE-2278-E3AC62E55FE2}"/>
              </a:ext>
            </a:extLst>
          </xdr:cNvPr>
          <xdr:cNvSpPr/>
        </xdr:nvSpPr>
        <xdr:spPr>
          <a:xfrm>
            <a:off x="10610525" y="825922"/>
            <a:ext cx="1031029" cy="790790"/>
          </a:xfrm>
          <a:custGeom>
            <a:avLst/>
            <a:gdLst>
              <a:gd name="connsiteX0" fmla="*/ 514536 w 1031029"/>
              <a:gd name="connsiteY0" fmla="*/ 1 h 790790"/>
              <a:gd name="connsiteX1" fmla="*/ 1031029 w 1031029"/>
              <a:gd name="connsiteY1" fmla="*/ 394641 h 790790"/>
              <a:gd name="connsiteX2" fmla="*/ 516494 w 1031029"/>
              <a:gd name="connsiteY2" fmla="*/ 790790 h 790790"/>
              <a:gd name="connsiteX3" fmla="*/ 1 w 1031029"/>
              <a:gd name="connsiteY3" fmla="*/ 396144 h 790790"/>
              <a:gd name="connsiteX4" fmla="*/ 514536 w 1031029"/>
              <a:gd name="connsiteY4" fmla="*/ 1 h 790790"/>
              <a:gd name="connsiteX5" fmla="*/ 862466 w 1031029"/>
              <a:gd name="connsiteY5" fmla="*/ 128190 h 790790"/>
              <a:gd name="connsiteX6" fmla="*/ 862466 w 1031029"/>
              <a:gd name="connsiteY6" fmla="*/ 128190 h 790790"/>
              <a:gd name="connsiteX7" fmla="*/ 167796 w 1031029"/>
              <a:gd name="connsiteY7" fmla="*/ 128512 h 790790"/>
              <a:gd name="connsiteX8" fmla="*/ 168217 w 1031029"/>
              <a:gd name="connsiteY8" fmla="*/ 661313 h 790790"/>
              <a:gd name="connsiteX9" fmla="*/ 862886 w 1031029"/>
              <a:gd name="connsiteY9" fmla="*/ 660991 h 790790"/>
              <a:gd name="connsiteX10" fmla="*/ 862470 w 1031029"/>
              <a:gd name="connsiteY10" fmla="*/ 128190 h 7907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031029" h="790790">
                <a:moveTo>
                  <a:pt x="514536" y="1"/>
                </a:moveTo>
                <a:cubicBezTo>
                  <a:pt x="799248" y="-414"/>
                  <a:pt x="1030488" y="176273"/>
                  <a:pt x="1031029" y="394641"/>
                </a:cubicBezTo>
                <a:cubicBezTo>
                  <a:pt x="1031570" y="613010"/>
                  <a:pt x="801205" y="790366"/>
                  <a:pt x="516494" y="790790"/>
                </a:cubicBezTo>
                <a:cubicBezTo>
                  <a:pt x="231784" y="791199"/>
                  <a:pt x="542" y="614511"/>
                  <a:pt x="1" y="396144"/>
                </a:cubicBezTo>
                <a:cubicBezTo>
                  <a:pt x="-540" y="177774"/>
                  <a:pt x="229827" y="415"/>
                  <a:pt x="514536" y="1"/>
                </a:cubicBezTo>
                <a:close/>
                <a:moveTo>
                  <a:pt x="862466" y="128190"/>
                </a:moveTo>
                <a:lnTo>
                  <a:pt x="862466" y="128190"/>
                </a:lnTo>
                <a:cubicBezTo>
                  <a:pt x="670522" y="-18850"/>
                  <a:pt x="359508" y="-18704"/>
                  <a:pt x="167796" y="128512"/>
                </a:cubicBezTo>
                <a:cubicBezTo>
                  <a:pt x="-23915" y="275731"/>
                  <a:pt x="-23728" y="514273"/>
                  <a:pt x="168217" y="661313"/>
                </a:cubicBezTo>
                <a:cubicBezTo>
                  <a:pt x="360159" y="808359"/>
                  <a:pt x="671175" y="808207"/>
                  <a:pt x="862886" y="660991"/>
                </a:cubicBezTo>
                <a:cubicBezTo>
                  <a:pt x="1054596" y="513772"/>
                  <a:pt x="1054409" y="275231"/>
                  <a:pt x="862470" y="128190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3" name="Freeform: Shape 52">
            <a:extLst>
              <a:ext uri="{FF2B5EF4-FFF2-40B4-BE49-F238E27FC236}">
                <a16:creationId xmlns:a16="http://schemas.microsoft.com/office/drawing/2014/main" id="{66B7D2F7-64BF-4C95-C553-8A07755B8A03}"/>
              </a:ext>
            </a:extLst>
          </xdr:cNvPr>
          <xdr:cNvSpPr/>
        </xdr:nvSpPr>
        <xdr:spPr>
          <a:xfrm>
            <a:off x="11249221" y="1211817"/>
            <a:ext cx="121266" cy="17490"/>
          </a:xfrm>
          <a:custGeom>
            <a:avLst/>
            <a:gdLst>
              <a:gd name="connsiteX0" fmla="*/ 121267 w 121266"/>
              <a:gd name="connsiteY0" fmla="*/ 17490 h 17490"/>
              <a:gd name="connsiteX1" fmla="*/ 0 w 121266"/>
              <a:gd name="connsiteY1" fmla="*/ 17490 h 17490"/>
              <a:gd name="connsiteX2" fmla="*/ 0 w 121266"/>
              <a:gd name="connsiteY2" fmla="*/ 0 h 17490"/>
              <a:gd name="connsiteX3" fmla="*/ 121267 w 121266"/>
              <a:gd name="connsiteY3" fmla="*/ 0 h 17490"/>
              <a:gd name="connsiteX4" fmla="*/ 121267 w 121266"/>
              <a:gd name="connsiteY4" fmla="*/ 17490 h 174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1266" h="17490">
                <a:moveTo>
                  <a:pt x="121267" y="17490"/>
                </a:moveTo>
                <a:lnTo>
                  <a:pt x="0" y="17490"/>
                </a:lnTo>
                <a:lnTo>
                  <a:pt x="0" y="0"/>
                </a:lnTo>
                <a:lnTo>
                  <a:pt x="121267" y="0"/>
                </a:lnTo>
                <a:lnTo>
                  <a:pt x="121267" y="17490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4" name="Freeform: Shape 53">
            <a:extLst>
              <a:ext uri="{FF2B5EF4-FFF2-40B4-BE49-F238E27FC236}">
                <a16:creationId xmlns:a16="http://schemas.microsoft.com/office/drawing/2014/main" id="{0CE985C4-7A0A-45DD-87E3-969AED0CC980}"/>
              </a:ext>
            </a:extLst>
          </xdr:cNvPr>
          <xdr:cNvSpPr/>
        </xdr:nvSpPr>
        <xdr:spPr>
          <a:xfrm>
            <a:off x="10825643" y="1271154"/>
            <a:ext cx="207602" cy="125751"/>
          </a:xfrm>
          <a:custGeom>
            <a:avLst/>
            <a:gdLst>
              <a:gd name="connsiteX0" fmla="*/ 207602 w 207602"/>
              <a:gd name="connsiteY0" fmla="*/ 13943 h 125751"/>
              <a:gd name="connsiteX1" fmla="*/ 14148 w 207602"/>
              <a:gd name="connsiteY1" fmla="*/ 125752 h 125751"/>
              <a:gd name="connsiteX2" fmla="*/ 0 w 207602"/>
              <a:gd name="connsiteY2" fmla="*/ 111801 h 125751"/>
              <a:gd name="connsiteX3" fmla="*/ 194026 w 207602"/>
              <a:gd name="connsiteY3" fmla="*/ 0 h 125751"/>
              <a:gd name="connsiteX4" fmla="*/ 207602 w 207602"/>
              <a:gd name="connsiteY4" fmla="*/ 13943 h 1257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7602" h="125751">
                <a:moveTo>
                  <a:pt x="207602" y="13943"/>
                </a:moveTo>
                <a:lnTo>
                  <a:pt x="14148" y="125752"/>
                </a:lnTo>
                <a:lnTo>
                  <a:pt x="0" y="111801"/>
                </a:lnTo>
                <a:lnTo>
                  <a:pt x="194026" y="0"/>
                </a:lnTo>
                <a:lnTo>
                  <a:pt x="207602" y="13943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5" name="Freeform: Shape 54">
            <a:extLst>
              <a:ext uri="{FF2B5EF4-FFF2-40B4-BE49-F238E27FC236}">
                <a16:creationId xmlns:a16="http://schemas.microsoft.com/office/drawing/2014/main" id="{ADAAC612-C336-64A0-5A52-01815684BF70}"/>
              </a:ext>
            </a:extLst>
          </xdr:cNvPr>
          <xdr:cNvSpPr/>
        </xdr:nvSpPr>
        <xdr:spPr>
          <a:xfrm>
            <a:off x="10880214" y="1211598"/>
            <a:ext cx="120694" cy="17709"/>
          </a:xfrm>
          <a:custGeom>
            <a:avLst/>
            <a:gdLst>
              <a:gd name="connsiteX0" fmla="*/ 120695 w 120694"/>
              <a:gd name="connsiteY0" fmla="*/ 17709 h 17709"/>
              <a:gd name="connsiteX1" fmla="*/ 0 w 120694"/>
              <a:gd name="connsiteY1" fmla="*/ 17709 h 17709"/>
              <a:gd name="connsiteX2" fmla="*/ 0 w 120694"/>
              <a:gd name="connsiteY2" fmla="*/ 0 h 17709"/>
              <a:gd name="connsiteX3" fmla="*/ 120695 w 120694"/>
              <a:gd name="connsiteY3" fmla="*/ 0 h 17709"/>
              <a:gd name="connsiteX4" fmla="*/ 120695 w 120694"/>
              <a:gd name="connsiteY4" fmla="*/ 17709 h 177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20694" h="17709">
                <a:moveTo>
                  <a:pt x="120695" y="17709"/>
                </a:moveTo>
                <a:lnTo>
                  <a:pt x="0" y="17709"/>
                </a:lnTo>
                <a:lnTo>
                  <a:pt x="0" y="0"/>
                </a:lnTo>
                <a:lnTo>
                  <a:pt x="120695" y="0"/>
                </a:lnTo>
                <a:lnTo>
                  <a:pt x="120695" y="17709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6" name="Freeform: Shape 55">
            <a:extLst>
              <a:ext uri="{FF2B5EF4-FFF2-40B4-BE49-F238E27FC236}">
                <a16:creationId xmlns:a16="http://schemas.microsoft.com/office/drawing/2014/main" id="{5965EB34-88E2-1C5B-61E4-1103FC6BE85C}"/>
              </a:ext>
            </a:extLst>
          </xdr:cNvPr>
          <xdr:cNvSpPr/>
        </xdr:nvSpPr>
        <xdr:spPr>
          <a:xfrm>
            <a:off x="11081746" y="1187244"/>
            <a:ext cx="87199" cy="66418"/>
          </a:xfrm>
          <a:custGeom>
            <a:avLst/>
            <a:gdLst>
              <a:gd name="connsiteX0" fmla="*/ 43315 w 87199"/>
              <a:gd name="connsiteY0" fmla="*/ 0 h 66418"/>
              <a:gd name="connsiteX1" fmla="*/ 87200 w 87199"/>
              <a:gd name="connsiteY1" fmla="*/ 33209 h 66418"/>
              <a:gd name="connsiteX2" fmla="*/ 73920 w 87199"/>
              <a:gd name="connsiteY2" fmla="*/ 56899 h 66418"/>
              <a:gd name="connsiteX3" fmla="*/ 12995 w 87199"/>
              <a:gd name="connsiteY3" fmla="*/ 56899 h 66418"/>
              <a:gd name="connsiteX4" fmla="*/ 12122 w 87199"/>
              <a:gd name="connsiteY4" fmla="*/ 10410 h 66418"/>
              <a:gd name="connsiteX5" fmla="*/ 12995 w 87199"/>
              <a:gd name="connsiteY5" fmla="*/ 9741 h 66418"/>
              <a:gd name="connsiteX6" fmla="*/ 43315 w 87199"/>
              <a:gd name="connsiteY6" fmla="*/ 0 h 66418"/>
              <a:gd name="connsiteX7" fmla="*/ 57751 w 87199"/>
              <a:gd name="connsiteY7" fmla="*/ 22582 h 66418"/>
              <a:gd name="connsiteX8" fmla="*/ 57751 w 87199"/>
              <a:gd name="connsiteY8" fmla="*/ 22582 h 66418"/>
              <a:gd name="connsiteX9" fmla="*/ 43315 w 87199"/>
              <a:gd name="connsiteY9" fmla="*/ 18154 h 66418"/>
              <a:gd name="connsiteX10" fmla="*/ 23680 w 87199"/>
              <a:gd name="connsiteY10" fmla="*/ 33209 h 66418"/>
              <a:gd name="connsiteX11" fmla="*/ 29455 w 87199"/>
              <a:gd name="connsiteY11" fmla="*/ 44279 h 66418"/>
              <a:gd name="connsiteX12" fmla="*/ 43315 w 87199"/>
              <a:gd name="connsiteY12" fmla="*/ 48707 h 66418"/>
              <a:gd name="connsiteX13" fmla="*/ 57751 w 87199"/>
              <a:gd name="connsiteY13" fmla="*/ 44279 h 66418"/>
              <a:gd name="connsiteX14" fmla="*/ 63526 w 87199"/>
              <a:gd name="connsiteY14" fmla="*/ 33209 h 66418"/>
              <a:gd name="connsiteX15" fmla="*/ 57751 w 87199"/>
              <a:gd name="connsiteY15" fmla="*/ 22582 h 664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87199" h="66418">
                <a:moveTo>
                  <a:pt x="43315" y="0"/>
                </a:moveTo>
                <a:cubicBezTo>
                  <a:pt x="67218" y="197"/>
                  <a:pt x="86622" y="14881"/>
                  <a:pt x="87200" y="33209"/>
                </a:cubicBezTo>
                <a:cubicBezTo>
                  <a:pt x="87155" y="42162"/>
                  <a:pt x="82360" y="50715"/>
                  <a:pt x="73920" y="56899"/>
                </a:cubicBezTo>
                <a:cubicBezTo>
                  <a:pt x="56982" y="69592"/>
                  <a:pt x="29930" y="69592"/>
                  <a:pt x="12995" y="56899"/>
                </a:cubicBezTo>
                <a:cubicBezTo>
                  <a:pt x="-3985" y="44245"/>
                  <a:pt x="-4376" y="23431"/>
                  <a:pt x="12122" y="10410"/>
                </a:cubicBezTo>
                <a:cubicBezTo>
                  <a:pt x="12409" y="10184"/>
                  <a:pt x="12699" y="9960"/>
                  <a:pt x="12995" y="9741"/>
                </a:cubicBezTo>
                <a:cubicBezTo>
                  <a:pt x="21048" y="3576"/>
                  <a:pt x="31935" y="77"/>
                  <a:pt x="43315" y="0"/>
                </a:cubicBezTo>
                <a:close/>
                <a:moveTo>
                  <a:pt x="57751" y="22582"/>
                </a:moveTo>
                <a:lnTo>
                  <a:pt x="57751" y="22582"/>
                </a:lnTo>
                <a:cubicBezTo>
                  <a:pt x="53957" y="19624"/>
                  <a:pt x="48723" y="18018"/>
                  <a:pt x="43315" y="18154"/>
                </a:cubicBezTo>
                <a:cubicBezTo>
                  <a:pt x="32491" y="18188"/>
                  <a:pt x="23727" y="24908"/>
                  <a:pt x="23680" y="33209"/>
                </a:cubicBezTo>
                <a:cubicBezTo>
                  <a:pt x="23613" y="37341"/>
                  <a:pt x="25691" y="41323"/>
                  <a:pt x="29455" y="44279"/>
                </a:cubicBezTo>
                <a:cubicBezTo>
                  <a:pt x="33052" y="47190"/>
                  <a:pt x="38087" y="48799"/>
                  <a:pt x="43315" y="48707"/>
                </a:cubicBezTo>
                <a:cubicBezTo>
                  <a:pt x="48699" y="48741"/>
                  <a:pt x="53884" y="47151"/>
                  <a:pt x="57751" y="44279"/>
                </a:cubicBezTo>
                <a:cubicBezTo>
                  <a:pt x="61518" y="41323"/>
                  <a:pt x="63595" y="37341"/>
                  <a:pt x="63526" y="33209"/>
                </a:cubicBezTo>
                <a:cubicBezTo>
                  <a:pt x="63647" y="29199"/>
                  <a:pt x="61549" y="25339"/>
                  <a:pt x="57751" y="22582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7" name="Freeform: Shape 56">
            <a:extLst>
              <a:ext uri="{FF2B5EF4-FFF2-40B4-BE49-F238E27FC236}">
                <a16:creationId xmlns:a16="http://schemas.microsoft.com/office/drawing/2014/main" id="{E221180A-B87E-AC55-FE28-7D83D5A73910}"/>
              </a:ext>
            </a:extLst>
          </xdr:cNvPr>
          <xdr:cNvSpPr/>
        </xdr:nvSpPr>
        <xdr:spPr>
          <a:xfrm>
            <a:off x="11113806" y="1313885"/>
            <a:ext cx="22803" cy="190845"/>
          </a:xfrm>
          <a:custGeom>
            <a:avLst/>
            <a:gdLst>
              <a:gd name="connsiteX0" fmla="*/ 22804 w 22803"/>
              <a:gd name="connsiteY0" fmla="*/ 0 h 190845"/>
              <a:gd name="connsiteX1" fmla="*/ 22804 w 22803"/>
              <a:gd name="connsiteY1" fmla="*/ 190845 h 190845"/>
              <a:gd name="connsiteX2" fmla="*/ 0 w 22803"/>
              <a:gd name="connsiteY2" fmla="*/ 190845 h 190845"/>
              <a:gd name="connsiteX3" fmla="*/ 0 w 22803"/>
              <a:gd name="connsiteY3" fmla="*/ 0 h 190845"/>
              <a:gd name="connsiteX4" fmla="*/ 22804 w 22803"/>
              <a:gd name="connsiteY4" fmla="*/ 0 h 1908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2803" h="190845">
                <a:moveTo>
                  <a:pt x="22804" y="0"/>
                </a:moveTo>
                <a:lnTo>
                  <a:pt x="22804" y="190845"/>
                </a:lnTo>
                <a:lnTo>
                  <a:pt x="0" y="190845"/>
                </a:lnTo>
                <a:lnTo>
                  <a:pt x="0" y="0"/>
                </a:lnTo>
                <a:lnTo>
                  <a:pt x="22804" y="0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8" name="Freeform: Shape 57">
            <a:extLst>
              <a:ext uri="{FF2B5EF4-FFF2-40B4-BE49-F238E27FC236}">
                <a16:creationId xmlns:a16="http://schemas.microsoft.com/office/drawing/2014/main" id="{82E2BA30-8E70-9C15-1BE3-7D8E6451E3A8}"/>
              </a:ext>
            </a:extLst>
          </xdr:cNvPr>
          <xdr:cNvSpPr/>
        </xdr:nvSpPr>
        <xdr:spPr>
          <a:xfrm>
            <a:off x="10971164" y="1310559"/>
            <a:ext cx="125023" cy="168264"/>
          </a:xfrm>
          <a:custGeom>
            <a:avLst/>
            <a:gdLst>
              <a:gd name="connsiteX0" fmla="*/ 0 w 125023"/>
              <a:gd name="connsiteY0" fmla="*/ 154539 h 168264"/>
              <a:gd name="connsiteX1" fmla="*/ 101924 w 125023"/>
              <a:gd name="connsiteY1" fmla="*/ 92768 h 168264"/>
              <a:gd name="connsiteX2" fmla="*/ 101924 w 125023"/>
              <a:gd name="connsiteY2" fmla="*/ 0 h 168264"/>
              <a:gd name="connsiteX3" fmla="*/ 125023 w 125023"/>
              <a:gd name="connsiteY3" fmla="*/ 0 h 168264"/>
              <a:gd name="connsiteX4" fmla="*/ 125023 w 125023"/>
              <a:gd name="connsiteY4" fmla="*/ 97198 h 168264"/>
              <a:gd name="connsiteX5" fmla="*/ 125023 w 125023"/>
              <a:gd name="connsiteY5" fmla="*/ 101184 h 168264"/>
              <a:gd name="connsiteX6" fmla="*/ 120409 w 125023"/>
              <a:gd name="connsiteY6" fmla="*/ 103838 h 168264"/>
              <a:gd name="connsiteX7" fmla="*/ 14148 w 125023"/>
              <a:gd name="connsiteY7" fmla="*/ 168265 h 168264"/>
              <a:gd name="connsiteX8" fmla="*/ 0 w 125023"/>
              <a:gd name="connsiteY8" fmla="*/ 154539 h 1682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5023" h="168264">
                <a:moveTo>
                  <a:pt x="0" y="154539"/>
                </a:moveTo>
                <a:lnTo>
                  <a:pt x="101924" y="92768"/>
                </a:lnTo>
                <a:lnTo>
                  <a:pt x="101924" y="0"/>
                </a:lnTo>
                <a:lnTo>
                  <a:pt x="125023" y="0"/>
                </a:lnTo>
                <a:lnTo>
                  <a:pt x="125023" y="97198"/>
                </a:lnTo>
                <a:lnTo>
                  <a:pt x="125023" y="101184"/>
                </a:lnTo>
                <a:lnTo>
                  <a:pt x="120409" y="103838"/>
                </a:lnTo>
                <a:lnTo>
                  <a:pt x="14148" y="168265"/>
                </a:lnTo>
                <a:lnTo>
                  <a:pt x="0" y="154539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59" name="Freeform: Shape 58">
            <a:extLst>
              <a:ext uri="{FF2B5EF4-FFF2-40B4-BE49-F238E27FC236}">
                <a16:creationId xmlns:a16="http://schemas.microsoft.com/office/drawing/2014/main" id="{AE67CFB1-9550-CF04-8AE3-6031B57CEF6B}"/>
              </a:ext>
            </a:extLst>
          </xdr:cNvPr>
          <xdr:cNvSpPr/>
        </xdr:nvSpPr>
        <xdr:spPr>
          <a:xfrm>
            <a:off x="11082615" y="1495868"/>
            <a:ext cx="85469" cy="65093"/>
          </a:xfrm>
          <a:custGeom>
            <a:avLst/>
            <a:gdLst>
              <a:gd name="connsiteX0" fmla="*/ 42447 w 85469"/>
              <a:gd name="connsiteY0" fmla="*/ 47831 h 65093"/>
              <a:gd name="connsiteX1" fmla="*/ 56595 w 85469"/>
              <a:gd name="connsiteY1" fmla="*/ 43397 h 65093"/>
              <a:gd name="connsiteX2" fmla="*/ 62374 w 85469"/>
              <a:gd name="connsiteY2" fmla="*/ 32547 h 65093"/>
              <a:gd name="connsiteX3" fmla="*/ 56599 w 85469"/>
              <a:gd name="connsiteY3" fmla="*/ 21924 h 65093"/>
              <a:gd name="connsiteX4" fmla="*/ 42452 w 85469"/>
              <a:gd name="connsiteY4" fmla="*/ 17717 h 65093"/>
              <a:gd name="connsiteX5" fmla="*/ 28880 w 85469"/>
              <a:gd name="connsiteY5" fmla="*/ 21924 h 65093"/>
              <a:gd name="connsiteX6" fmla="*/ 23102 w 85469"/>
              <a:gd name="connsiteY6" fmla="*/ 32547 h 65093"/>
              <a:gd name="connsiteX7" fmla="*/ 42447 w 85469"/>
              <a:gd name="connsiteY7" fmla="*/ 47816 h 65093"/>
              <a:gd name="connsiteX8" fmla="*/ 72475 w 85469"/>
              <a:gd name="connsiteY8" fmla="*/ 55579 h 65093"/>
              <a:gd name="connsiteX9" fmla="*/ 72475 w 85469"/>
              <a:gd name="connsiteY9" fmla="*/ 55579 h 65093"/>
              <a:gd name="connsiteX10" fmla="*/ 12818 w 85469"/>
              <a:gd name="connsiteY10" fmla="*/ 55654 h 65093"/>
              <a:gd name="connsiteX11" fmla="*/ 12706 w 85469"/>
              <a:gd name="connsiteY11" fmla="*/ 55579 h 65093"/>
              <a:gd name="connsiteX12" fmla="*/ 0 w 85469"/>
              <a:gd name="connsiteY12" fmla="*/ 32547 h 65093"/>
              <a:gd name="connsiteX13" fmla="*/ 42447 w 85469"/>
              <a:gd name="connsiteY13" fmla="*/ 0 h 65093"/>
              <a:gd name="connsiteX14" fmla="*/ 72475 w 85469"/>
              <a:gd name="connsiteY14" fmla="*/ 9520 h 65093"/>
              <a:gd name="connsiteX15" fmla="*/ 85469 w 85469"/>
              <a:gd name="connsiteY15" fmla="*/ 32547 h 65093"/>
              <a:gd name="connsiteX16" fmla="*/ 72475 w 85469"/>
              <a:gd name="connsiteY16" fmla="*/ 55579 h 6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5469" h="65093">
                <a:moveTo>
                  <a:pt x="42447" y="47831"/>
                </a:moveTo>
                <a:cubicBezTo>
                  <a:pt x="47718" y="47755"/>
                  <a:pt x="52765" y="46181"/>
                  <a:pt x="56595" y="43397"/>
                </a:cubicBezTo>
                <a:cubicBezTo>
                  <a:pt x="60241" y="40477"/>
                  <a:pt x="62306" y="36588"/>
                  <a:pt x="62374" y="32547"/>
                </a:cubicBezTo>
                <a:cubicBezTo>
                  <a:pt x="62304" y="28567"/>
                  <a:pt x="60237" y="24754"/>
                  <a:pt x="56599" y="21924"/>
                </a:cubicBezTo>
                <a:cubicBezTo>
                  <a:pt x="52811" y="19110"/>
                  <a:pt x="47712" y="17596"/>
                  <a:pt x="42452" y="17717"/>
                </a:cubicBezTo>
                <a:cubicBezTo>
                  <a:pt x="37360" y="17596"/>
                  <a:pt x="32440" y="19125"/>
                  <a:pt x="28880" y="21924"/>
                </a:cubicBezTo>
                <a:cubicBezTo>
                  <a:pt x="25130" y="24693"/>
                  <a:pt x="23038" y="28537"/>
                  <a:pt x="23102" y="32547"/>
                </a:cubicBezTo>
                <a:cubicBezTo>
                  <a:pt x="22991" y="40840"/>
                  <a:pt x="31625" y="47664"/>
                  <a:pt x="42447" y="47816"/>
                </a:cubicBezTo>
                <a:close/>
                <a:moveTo>
                  <a:pt x="72475" y="55579"/>
                </a:moveTo>
                <a:lnTo>
                  <a:pt x="72475" y="55579"/>
                </a:lnTo>
                <a:cubicBezTo>
                  <a:pt x="56032" y="68229"/>
                  <a:pt x="29322" y="68275"/>
                  <a:pt x="12818" y="55654"/>
                </a:cubicBezTo>
                <a:lnTo>
                  <a:pt x="12706" y="55579"/>
                </a:lnTo>
                <a:cubicBezTo>
                  <a:pt x="4611" y="49511"/>
                  <a:pt x="32" y="41218"/>
                  <a:pt x="0" y="32547"/>
                </a:cubicBezTo>
                <a:cubicBezTo>
                  <a:pt x="247" y="14646"/>
                  <a:pt x="19108" y="184"/>
                  <a:pt x="42447" y="0"/>
                </a:cubicBezTo>
                <a:cubicBezTo>
                  <a:pt x="53714" y="-42"/>
                  <a:pt x="64534" y="3389"/>
                  <a:pt x="72475" y="9520"/>
                </a:cubicBezTo>
                <a:cubicBezTo>
                  <a:pt x="80604" y="15576"/>
                  <a:pt x="85274" y="23861"/>
                  <a:pt x="85469" y="32547"/>
                </a:cubicBezTo>
                <a:cubicBezTo>
                  <a:pt x="85333" y="41248"/>
                  <a:pt x="80653" y="49541"/>
                  <a:pt x="72475" y="55579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0" name="Freeform: Shape 59">
            <a:extLst>
              <a:ext uri="{FF2B5EF4-FFF2-40B4-BE49-F238E27FC236}">
                <a16:creationId xmlns:a16="http://schemas.microsoft.com/office/drawing/2014/main" id="{053B341E-7026-F47F-B0C8-99D423FC80DE}"/>
              </a:ext>
            </a:extLst>
          </xdr:cNvPr>
          <xdr:cNvSpPr/>
        </xdr:nvSpPr>
        <xdr:spPr>
          <a:xfrm>
            <a:off x="10911105" y="1454237"/>
            <a:ext cx="85469" cy="65099"/>
          </a:xfrm>
          <a:custGeom>
            <a:avLst/>
            <a:gdLst>
              <a:gd name="connsiteX0" fmla="*/ 42734 w 85469"/>
              <a:gd name="connsiteY0" fmla="*/ 47389 h 65099"/>
              <a:gd name="connsiteX1" fmla="*/ 56594 w 85469"/>
              <a:gd name="connsiteY1" fmla="*/ 43182 h 65099"/>
              <a:gd name="connsiteX2" fmla="*/ 56594 w 85469"/>
              <a:gd name="connsiteY2" fmla="*/ 21707 h 65099"/>
              <a:gd name="connsiteX3" fmla="*/ 42734 w 85469"/>
              <a:gd name="connsiteY3" fmla="*/ 17280 h 65099"/>
              <a:gd name="connsiteX4" fmla="*/ 23098 w 85469"/>
              <a:gd name="connsiteY4" fmla="*/ 32467 h 65099"/>
              <a:gd name="connsiteX5" fmla="*/ 23098 w 85469"/>
              <a:gd name="connsiteY5" fmla="*/ 32555 h 65099"/>
              <a:gd name="connsiteX6" fmla="*/ 28873 w 85469"/>
              <a:gd name="connsiteY6" fmla="*/ 43181 h 65099"/>
              <a:gd name="connsiteX7" fmla="*/ 42734 w 85469"/>
              <a:gd name="connsiteY7" fmla="*/ 47389 h 65099"/>
              <a:gd name="connsiteX8" fmla="*/ 72474 w 85469"/>
              <a:gd name="connsiteY8" fmla="*/ 55580 h 65099"/>
              <a:gd name="connsiteX9" fmla="*/ 72474 w 85469"/>
              <a:gd name="connsiteY9" fmla="*/ 55580 h 65099"/>
              <a:gd name="connsiteX10" fmla="*/ 42734 w 85469"/>
              <a:gd name="connsiteY10" fmla="*/ 65099 h 65099"/>
              <a:gd name="connsiteX11" fmla="*/ 1 w 85469"/>
              <a:gd name="connsiteY11" fmla="*/ 32753 h 65099"/>
              <a:gd name="connsiteX12" fmla="*/ 12705 w 85469"/>
              <a:gd name="connsiteY12" fmla="*/ 9309 h 65099"/>
              <a:gd name="connsiteX13" fmla="*/ 42734 w 85469"/>
              <a:gd name="connsiteY13" fmla="*/ 7 h 65099"/>
              <a:gd name="connsiteX14" fmla="*/ 72474 w 85469"/>
              <a:gd name="connsiteY14" fmla="*/ 9309 h 65099"/>
              <a:gd name="connsiteX15" fmla="*/ 74127 w 85469"/>
              <a:gd name="connsiteY15" fmla="*/ 54312 h 65099"/>
              <a:gd name="connsiteX16" fmla="*/ 72474 w 85469"/>
              <a:gd name="connsiteY16" fmla="*/ 55580 h 650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5469" h="65099">
                <a:moveTo>
                  <a:pt x="42734" y="47389"/>
                </a:moveTo>
                <a:cubicBezTo>
                  <a:pt x="47899" y="47457"/>
                  <a:pt x="52888" y="45944"/>
                  <a:pt x="56594" y="43182"/>
                </a:cubicBezTo>
                <a:cubicBezTo>
                  <a:pt x="64292" y="37241"/>
                  <a:pt x="64292" y="27648"/>
                  <a:pt x="56594" y="21707"/>
                </a:cubicBezTo>
                <a:cubicBezTo>
                  <a:pt x="52845" y="18968"/>
                  <a:pt x="47909" y="17391"/>
                  <a:pt x="42734" y="17280"/>
                </a:cubicBezTo>
                <a:cubicBezTo>
                  <a:pt x="31843" y="17315"/>
                  <a:pt x="23053" y="24114"/>
                  <a:pt x="23098" y="32467"/>
                </a:cubicBezTo>
                <a:lnTo>
                  <a:pt x="23098" y="32555"/>
                </a:lnTo>
                <a:cubicBezTo>
                  <a:pt x="23091" y="36547"/>
                  <a:pt x="25170" y="40375"/>
                  <a:pt x="28873" y="43181"/>
                </a:cubicBezTo>
                <a:cubicBezTo>
                  <a:pt x="32516" y="46015"/>
                  <a:pt x="37547" y="47544"/>
                  <a:pt x="42734" y="47389"/>
                </a:cubicBezTo>
                <a:close/>
                <a:moveTo>
                  <a:pt x="72474" y="55580"/>
                </a:moveTo>
                <a:lnTo>
                  <a:pt x="72474" y="55580"/>
                </a:lnTo>
                <a:cubicBezTo>
                  <a:pt x="64614" y="61664"/>
                  <a:pt x="53907" y="65099"/>
                  <a:pt x="42734" y="65099"/>
                </a:cubicBezTo>
                <a:cubicBezTo>
                  <a:pt x="19287" y="65220"/>
                  <a:pt x="155" y="50737"/>
                  <a:pt x="1" y="32753"/>
                </a:cubicBezTo>
                <a:cubicBezTo>
                  <a:pt x="-74" y="23942"/>
                  <a:pt x="4509" y="15483"/>
                  <a:pt x="12705" y="9309"/>
                </a:cubicBezTo>
                <a:cubicBezTo>
                  <a:pt x="20636" y="3189"/>
                  <a:pt x="31488" y="-172"/>
                  <a:pt x="42734" y="7"/>
                </a:cubicBezTo>
                <a:cubicBezTo>
                  <a:pt x="53895" y="-170"/>
                  <a:pt x="64657" y="3195"/>
                  <a:pt x="72474" y="9309"/>
                </a:cubicBezTo>
                <a:cubicBezTo>
                  <a:pt x="89134" y="21386"/>
                  <a:pt x="89874" y="41535"/>
                  <a:pt x="74127" y="54312"/>
                </a:cubicBezTo>
                <a:cubicBezTo>
                  <a:pt x="73593" y="54747"/>
                  <a:pt x="73040" y="55169"/>
                  <a:pt x="72474" y="55580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1" name="Freeform: Shape 60">
            <a:extLst>
              <a:ext uri="{FF2B5EF4-FFF2-40B4-BE49-F238E27FC236}">
                <a16:creationId xmlns:a16="http://schemas.microsoft.com/office/drawing/2014/main" id="{C67E654B-352C-4E00-FB00-C1EB652B004A}"/>
              </a:ext>
            </a:extLst>
          </xdr:cNvPr>
          <xdr:cNvSpPr/>
        </xdr:nvSpPr>
        <xdr:spPr>
          <a:xfrm>
            <a:off x="11359116" y="1187906"/>
            <a:ext cx="85003" cy="65095"/>
          </a:xfrm>
          <a:custGeom>
            <a:avLst/>
            <a:gdLst>
              <a:gd name="connsiteX0" fmla="*/ 42560 w 85003"/>
              <a:gd name="connsiteY0" fmla="*/ 0 h 65095"/>
              <a:gd name="connsiteX1" fmla="*/ 85003 w 85003"/>
              <a:gd name="connsiteY1" fmla="*/ 32881 h 65095"/>
              <a:gd name="connsiteX2" fmla="*/ 72587 w 85003"/>
              <a:gd name="connsiteY2" fmla="*/ 55792 h 65095"/>
              <a:gd name="connsiteX3" fmla="*/ 42560 w 85003"/>
              <a:gd name="connsiteY3" fmla="*/ 65092 h 65095"/>
              <a:gd name="connsiteX4" fmla="*/ 12529 w 85003"/>
              <a:gd name="connsiteY4" fmla="*/ 55792 h 65095"/>
              <a:gd name="connsiteX5" fmla="*/ 12413 w 85003"/>
              <a:gd name="connsiteY5" fmla="*/ 9609 h 65095"/>
              <a:gd name="connsiteX6" fmla="*/ 42560 w 85003"/>
              <a:gd name="connsiteY6" fmla="*/ 0 h 65095"/>
              <a:gd name="connsiteX7" fmla="*/ 56130 w 85003"/>
              <a:gd name="connsiteY7" fmla="*/ 22139 h 65095"/>
              <a:gd name="connsiteX8" fmla="*/ 56130 w 85003"/>
              <a:gd name="connsiteY8" fmla="*/ 22139 h 65095"/>
              <a:gd name="connsiteX9" fmla="*/ 42560 w 85003"/>
              <a:gd name="connsiteY9" fmla="*/ 17711 h 65095"/>
              <a:gd name="connsiteX10" fmla="*/ 28700 w 85003"/>
              <a:gd name="connsiteY10" fmla="*/ 22139 h 65095"/>
              <a:gd name="connsiteX11" fmla="*/ 22925 w 85003"/>
              <a:gd name="connsiteY11" fmla="*/ 32544 h 65095"/>
              <a:gd name="connsiteX12" fmla="*/ 28700 w 85003"/>
              <a:gd name="connsiteY12" fmla="*/ 43392 h 65095"/>
              <a:gd name="connsiteX13" fmla="*/ 42560 w 85003"/>
              <a:gd name="connsiteY13" fmla="*/ 47821 h 65095"/>
              <a:gd name="connsiteX14" fmla="*/ 61905 w 85003"/>
              <a:gd name="connsiteY14" fmla="*/ 32545 h 65095"/>
              <a:gd name="connsiteX15" fmla="*/ 56130 w 85003"/>
              <a:gd name="connsiteY15" fmla="*/ 22140 h 650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85003" h="65095">
                <a:moveTo>
                  <a:pt x="42560" y="0"/>
                </a:moveTo>
                <a:cubicBezTo>
                  <a:pt x="66117" y="91"/>
                  <a:pt x="85121" y="14812"/>
                  <a:pt x="85003" y="32881"/>
                </a:cubicBezTo>
                <a:cubicBezTo>
                  <a:pt x="84947" y="41472"/>
                  <a:pt x="80486" y="49701"/>
                  <a:pt x="72587" y="55792"/>
                </a:cubicBezTo>
                <a:cubicBezTo>
                  <a:pt x="64594" y="61838"/>
                  <a:pt x="53784" y="65186"/>
                  <a:pt x="42560" y="65092"/>
                </a:cubicBezTo>
                <a:cubicBezTo>
                  <a:pt x="31322" y="65228"/>
                  <a:pt x="20492" y="61873"/>
                  <a:pt x="12529" y="55792"/>
                </a:cubicBezTo>
                <a:cubicBezTo>
                  <a:pt x="-4130" y="43064"/>
                  <a:pt x="-4184" y="22387"/>
                  <a:pt x="12413" y="9609"/>
                </a:cubicBezTo>
                <a:cubicBezTo>
                  <a:pt x="20398" y="3461"/>
                  <a:pt x="31245" y="3"/>
                  <a:pt x="42560" y="0"/>
                </a:cubicBezTo>
                <a:close/>
                <a:moveTo>
                  <a:pt x="56130" y="22139"/>
                </a:moveTo>
                <a:lnTo>
                  <a:pt x="56130" y="22139"/>
                </a:lnTo>
                <a:cubicBezTo>
                  <a:pt x="52681" y="19195"/>
                  <a:pt x="47714" y="17575"/>
                  <a:pt x="42560" y="17711"/>
                </a:cubicBezTo>
                <a:cubicBezTo>
                  <a:pt x="37342" y="17661"/>
                  <a:pt x="32328" y="19263"/>
                  <a:pt x="28700" y="22139"/>
                </a:cubicBezTo>
                <a:cubicBezTo>
                  <a:pt x="24959" y="24834"/>
                  <a:pt x="22864" y="28608"/>
                  <a:pt x="22925" y="32544"/>
                </a:cubicBezTo>
                <a:cubicBezTo>
                  <a:pt x="22858" y="36610"/>
                  <a:pt x="24941" y="40524"/>
                  <a:pt x="28700" y="43392"/>
                </a:cubicBezTo>
                <a:cubicBezTo>
                  <a:pt x="32328" y="46269"/>
                  <a:pt x="37342" y="47870"/>
                  <a:pt x="42560" y="47821"/>
                </a:cubicBezTo>
                <a:cubicBezTo>
                  <a:pt x="53380" y="47664"/>
                  <a:pt x="62016" y="40847"/>
                  <a:pt x="61905" y="32545"/>
                </a:cubicBezTo>
                <a:cubicBezTo>
                  <a:pt x="61966" y="28609"/>
                  <a:pt x="59871" y="24835"/>
                  <a:pt x="56130" y="22140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2" name="Freeform: Shape 61">
            <a:extLst>
              <a:ext uri="{FF2B5EF4-FFF2-40B4-BE49-F238E27FC236}">
                <a16:creationId xmlns:a16="http://schemas.microsoft.com/office/drawing/2014/main" id="{88C2A6E0-A105-88FA-A1A8-D1A37A25E624}"/>
              </a:ext>
            </a:extLst>
          </xdr:cNvPr>
          <xdr:cNvSpPr/>
        </xdr:nvSpPr>
        <xdr:spPr>
          <a:xfrm>
            <a:off x="10806002" y="1187906"/>
            <a:ext cx="85761" cy="65777"/>
          </a:xfrm>
          <a:custGeom>
            <a:avLst/>
            <a:gdLst>
              <a:gd name="connsiteX0" fmla="*/ 42737 w 85761"/>
              <a:gd name="connsiteY0" fmla="*/ 0 h 65777"/>
              <a:gd name="connsiteX1" fmla="*/ 73054 w 85761"/>
              <a:gd name="connsiteY1" fmla="*/ 9520 h 65777"/>
              <a:gd name="connsiteX2" fmla="*/ 73350 w 85761"/>
              <a:gd name="connsiteY2" fmla="*/ 56031 h 65777"/>
              <a:gd name="connsiteX3" fmla="*/ 12708 w 85761"/>
              <a:gd name="connsiteY3" fmla="*/ 56258 h 65777"/>
              <a:gd name="connsiteX4" fmla="*/ 12412 w 85761"/>
              <a:gd name="connsiteY4" fmla="*/ 9747 h 65777"/>
              <a:gd name="connsiteX5" fmla="*/ 42737 w 85761"/>
              <a:gd name="connsiteY5" fmla="*/ 0 h 65777"/>
              <a:gd name="connsiteX6" fmla="*/ 56883 w 85761"/>
              <a:gd name="connsiteY6" fmla="*/ 22139 h 65777"/>
              <a:gd name="connsiteX7" fmla="*/ 56883 w 85761"/>
              <a:gd name="connsiteY7" fmla="*/ 22139 h 65777"/>
              <a:gd name="connsiteX8" fmla="*/ 29169 w 85761"/>
              <a:gd name="connsiteY8" fmla="*/ 22063 h 65777"/>
              <a:gd name="connsiteX9" fmla="*/ 29070 w 85761"/>
              <a:gd name="connsiteY9" fmla="*/ 43319 h 65777"/>
              <a:gd name="connsiteX10" fmla="*/ 29165 w 85761"/>
              <a:gd name="connsiteY10" fmla="*/ 43392 h 65777"/>
              <a:gd name="connsiteX11" fmla="*/ 42735 w 85761"/>
              <a:gd name="connsiteY11" fmla="*/ 47821 h 65777"/>
              <a:gd name="connsiteX12" fmla="*/ 62658 w 85761"/>
              <a:gd name="connsiteY12" fmla="*/ 32855 h 65777"/>
              <a:gd name="connsiteX13" fmla="*/ 62658 w 85761"/>
              <a:gd name="connsiteY13" fmla="*/ 32855 h 65777"/>
              <a:gd name="connsiteX14" fmla="*/ 62658 w 85761"/>
              <a:gd name="connsiteY14" fmla="*/ 32545 h 65777"/>
              <a:gd name="connsiteX15" fmla="*/ 56883 w 85761"/>
              <a:gd name="connsiteY15" fmla="*/ 22140 h 6577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85761" h="65777">
                <a:moveTo>
                  <a:pt x="42737" y="0"/>
                </a:moveTo>
                <a:cubicBezTo>
                  <a:pt x="54068" y="44"/>
                  <a:pt x="64935" y="3456"/>
                  <a:pt x="73054" y="9520"/>
                </a:cubicBezTo>
                <a:cubicBezTo>
                  <a:pt x="89881" y="22301"/>
                  <a:pt x="90013" y="43124"/>
                  <a:pt x="73350" y="56031"/>
                </a:cubicBezTo>
                <a:cubicBezTo>
                  <a:pt x="56686" y="68937"/>
                  <a:pt x="29536" y="69040"/>
                  <a:pt x="12708" y="56258"/>
                </a:cubicBezTo>
                <a:cubicBezTo>
                  <a:pt x="-4119" y="43477"/>
                  <a:pt x="-4253" y="22653"/>
                  <a:pt x="12412" y="9747"/>
                </a:cubicBezTo>
                <a:cubicBezTo>
                  <a:pt x="20431" y="3536"/>
                  <a:pt x="31341" y="29"/>
                  <a:pt x="42737" y="0"/>
                </a:cubicBezTo>
                <a:close/>
                <a:moveTo>
                  <a:pt x="56883" y="22139"/>
                </a:moveTo>
                <a:lnTo>
                  <a:pt x="56883" y="22139"/>
                </a:lnTo>
                <a:cubicBezTo>
                  <a:pt x="49258" y="16248"/>
                  <a:pt x="36850" y="16214"/>
                  <a:pt x="29169" y="22063"/>
                </a:cubicBezTo>
                <a:cubicBezTo>
                  <a:pt x="21488" y="27912"/>
                  <a:pt x="21443" y="37428"/>
                  <a:pt x="29070" y="43319"/>
                </a:cubicBezTo>
                <a:cubicBezTo>
                  <a:pt x="29102" y="43344"/>
                  <a:pt x="29133" y="43368"/>
                  <a:pt x="29165" y="43392"/>
                </a:cubicBezTo>
                <a:cubicBezTo>
                  <a:pt x="32681" y="46261"/>
                  <a:pt x="37603" y="47868"/>
                  <a:pt x="42735" y="47821"/>
                </a:cubicBezTo>
                <a:cubicBezTo>
                  <a:pt x="53626" y="47908"/>
                  <a:pt x="62546" y="41207"/>
                  <a:pt x="62658" y="32855"/>
                </a:cubicBezTo>
                <a:cubicBezTo>
                  <a:pt x="62658" y="32855"/>
                  <a:pt x="62658" y="32855"/>
                  <a:pt x="62658" y="32855"/>
                </a:cubicBezTo>
                <a:cubicBezTo>
                  <a:pt x="62660" y="32751"/>
                  <a:pt x="62660" y="32648"/>
                  <a:pt x="62658" y="32545"/>
                </a:cubicBezTo>
                <a:cubicBezTo>
                  <a:pt x="62455" y="28652"/>
                  <a:pt x="60401" y="24950"/>
                  <a:pt x="56883" y="22140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3" name="Freeform: Shape 62">
            <a:extLst>
              <a:ext uri="{FF2B5EF4-FFF2-40B4-BE49-F238E27FC236}">
                <a16:creationId xmlns:a16="http://schemas.microsoft.com/office/drawing/2014/main" id="{A5EF6D6E-3784-87E7-54E5-F46C87E1237F}"/>
              </a:ext>
            </a:extLst>
          </xdr:cNvPr>
          <xdr:cNvSpPr/>
        </xdr:nvSpPr>
        <xdr:spPr>
          <a:xfrm>
            <a:off x="10767588" y="1373611"/>
            <a:ext cx="85168" cy="65301"/>
          </a:xfrm>
          <a:custGeom>
            <a:avLst/>
            <a:gdLst>
              <a:gd name="connsiteX0" fmla="*/ 37551 w 85168"/>
              <a:gd name="connsiteY0" fmla="*/ 269 h 65301"/>
              <a:gd name="connsiteX1" fmla="*/ 84849 w 85168"/>
              <a:gd name="connsiteY1" fmla="*/ 28266 h 65301"/>
              <a:gd name="connsiteX2" fmla="*/ 84904 w 85168"/>
              <a:gd name="connsiteY2" fmla="*/ 28608 h 65301"/>
              <a:gd name="connsiteX3" fmla="*/ 75952 w 85168"/>
              <a:gd name="connsiteY3" fmla="*/ 52741 h 65301"/>
              <a:gd name="connsiteX4" fmla="*/ 47944 w 85168"/>
              <a:gd name="connsiteY4" fmla="*/ 65142 h 65301"/>
              <a:gd name="connsiteX5" fmla="*/ 16473 w 85168"/>
              <a:gd name="connsiteY5" fmla="*/ 58500 h 65301"/>
              <a:gd name="connsiteX6" fmla="*/ 303 w 85168"/>
              <a:gd name="connsiteY6" fmla="*/ 36582 h 65301"/>
              <a:gd name="connsiteX7" fmla="*/ 37551 w 85168"/>
              <a:gd name="connsiteY7" fmla="*/ 272 h 65301"/>
              <a:gd name="connsiteX8" fmla="*/ 54585 w 85168"/>
              <a:gd name="connsiteY8" fmla="*/ 20860 h 65301"/>
              <a:gd name="connsiteX9" fmla="*/ 54585 w 85168"/>
              <a:gd name="connsiteY9" fmla="*/ 20860 h 65301"/>
              <a:gd name="connsiteX10" fmla="*/ 40149 w 85168"/>
              <a:gd name="connsiteY10" fmla="*/ 17538 h 65301"/>
              <a:gd name="connsiteX11" fmla="*/ 27157 w 85168"/>
              <a:gd name="connsiteY11" fmla="*/ 23295 h 65301"/>
              <a:gd name="connsiteX12" fmla="*/ 23114 w 85168"/>
              <a:gd name="connsiteY12" fmla="*/ 34365 h 65301"/>
              <a:gd name="connsiteX13" fmla="*/ 30621 w 85168"/>
              <a:gd name="connsiteY13" fmla="*/ 44549 h 65301"/>
              <a:gd name="connsiteX14" fmla="*/ 57779 w 85168"/>
              <a:gd name="connsiteY14" fmla="*/ 42162 h 65301"/>
              <a:gd name="connsiteX15" fmla="*/ 58052 w 85168"/>
              <a:gd name="connsiteY15" fmla="*/ 41894 h 65301"/>
              <a:gd name="connsiteX16" fmla="*/ 61804 w 85168"/>
              <a:gd name="connsiteY16" fmla="*/ 30823 h 65301"/>
              <a:gd name="connsiteX17" fmla="*/ 54585 w 85168"/>
              <a:gd name="connsiteY17" fmla="*/ 20860 h 65301"/>
              <a:gd name="connsiteX18" fmla="*/ 61804 w 85168"/>
              <a:gd name="connsiteY18" fmla="*/ 30821 h 65301"/>
              <a:gd name="connsiteX19" fmla="*/ 61804 w 85168"/>
              <a:gd name="connsiteY19" fmla="*/ 30821 h 65301"/>
              <a:gd name="connsiteX20" fmla="*/ 84904 w 85168"/>
              <a:gd name="connsiteY20" fmla="*/ 28608 h 65301"/>
              <a:gd name="connsiteX21" fmla="*/ 45058 w 85168"/>
              <a:gd name="connsiteY21" fmla="*/ 47652 h 65301"/>
              <a:gd name="connsiteX22" fmla="*/ 45058 w 85168"/>
              <a:gd name="connsiteY22" fmla="*/ 47652 h 65301"/>
              <a:gd name="connsiteX23" fmla="*/ 47944 w 85168"/>
              <a:gd name="connsiteY23" fmla="*/ 65142 h 653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85168" h="65301">
                <a:moveTo>
                  <a:pt x="37551" y="269"/>
                </a:moveTo>
                <a:cubicBezTo>
                  <a:pt x="60692" y="-2017"/>
                  <a:pt x="81867" y="10517"/>
                  <a:pt x="84849" y="28266"/>
                </a:cubicBezTo>
                <a:cubicBezTo>
                  <a:pt x="84868" y="28379"/>
                  <a:pt x="84886" y="28494"/>
                  <a:pt x="84904" y="28608"/>
                </a:cubicBezTo>
                <a:cubicBezTo>
                  <a:pt x="86155" y="37241"/>
                  <a:pt x="82941" y="45905"/>
                  <a:pt x="75952" y="52741"/>
                </a:cubicBezTo>
                <a:cubicBezTo>
                  <a:pt x="69090" y="59524"/>
                  <a:pt x="59036" y="63976"/>
                  <a:pt x="47944" y="65142"/>
                </a:cubicBezTo>
                <a:cubicBezTo>
                  <a:pt x="36747" y="65962"/>
                  <a:pt x="25547" y="63598"/>
                  <a:pt x="16473" y="58500"/>
                </a:cubicBezTo>
                <a:cubicBezTo>
                  <a:pt x="7620" y="53052"/>
                  <a:pt x="1832" y="45206"/>
                  <a:pt x="303" y="36582"/>
                </a:cubicBezTo>
                <a:cubicBezTo>
                  <a:pt x="-2477" y="18667"/>
                  <a:pt x="14196" y="2415"/>
                  <a:pt x="37551" y="272"/>
                </a:cubicBezTo>
                <a:close/>
                <a:moveTo>
                  <a:pt x="54585" y="20860"/>
                </a:moveTo>
                <a:lnTo>
                  <a:pt x="54585" y="20860"/>
                </a:lnTo>
                <a:cubicBezTo>
                  <a:pt x="50541" y="18324"/>
                  <a:pt x="45346" y="17128"/>
                  <a:pt x="40149" y="17538"/>
                </a:cubicBezTo>
                <a:cubicBezTo>
                  <a:pt x="35023" y="18124"/>
                  <a:pt x="30379" y="20182"/>
                  <a:pt x="27157" y="23295"/>
                </a:cubicBezTo>
                <a:cubicBezTo>
                  <a:pt x="23809" y="26373"/>
                  <a:pt x="22337" y="30402"/>
                  <a:pt x="23114" y="34365"/>
                </a:cubicBezTo>
                <a:cubicBezTo>
                  <a:pt x="23633" y="38419"/>
                  <a:pt x="26360" y="42118"/>
                  <a:pt x="30621" y="44549"/>
                </a:cubicBezTo>
                <a:cubicBezTo>
                  <a:pt x="38981" y="49642"/>
                  <a:pt x="51140" y="48573"/>
                  <a:pt x="57779" y="42162"/>
                </a:cubicBezTo>
                <a:cubicBezTo>
                  <a:pt x="57872" y="42072"/>
                  <a:pt x="57961" y="41983"/>
                  <a:pt x="58052" y="41894"/>
                </a:cubicBezTo>
                <a:cubicBezTo>
                  <a:pt x="61187" y="38739"/>
                  <a:pt x="62538" y="34750"/>
                  <a:pt x="61804" y="30823"/>
                </a:cubicBezTo>
                <a:cubicBezTo>
                  <a:pt x="61583" y="26814"/>
                  <a:pt x="58908" y="23120"/>
                  <a:pt x="54585" y="20860"/>
                </a:cubicBezTo>
                <a:close/>
                <a:moveTo>
                  <a:pt x="61804" y="30821"/>
                </a:moveTo>
                <a:lnTo>
                  <a:pt x="61804" y="30821"/>
                </a:lnTo>
                <a:lnTo>
                  <a:pt x="84904" y="28608"/>
                </a:lnTo>
                <a:close/>
                <a:moveTo>
                  <a:pt x="45058" y="47652"/>
                </a:moveTo>
                <a:lnTo>
                  <a:pt x="45058" y="47652"/>
                </a:lnTo>
                <a:lnTo>
                  <a:pt x="47944" y="65142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4" name="Freeform: Shape 63">
            <a:extLst>
              <a:ext uri="{FF2B5EF4-FFF2-40B4-BE49-F238E27FC236}">
                <a16:creationId xmlns:a16="http://schemas.microsoft.com/office/drawing/2014/main" id="{F446DBDD-D7FD-6A1E-451E-A93106B28E29}"/>
              </a:ext>
            </a:extLst>
          </xdr:cNvPr>
          <xdr:cNvSpPr/>
        </xdr:nvSpPr>
        <xdr:spPr>
          <a:xfrm>
            <a:off x="10958456" y="1310339"/>
            <a:ext cx="23099" cy="63540"/>
          </a:xfrm>
          <a:custGeom>
            <a:avLst/>
            <a:gdLst>
              <a:gd name="connsiteX0" fmla="*/ 23100 w 23099"/>
              <a:gd name="connsiteY0" fmla="*/ 0 h 63540"/>
              <a:gd name="connsiteX1" fmla="*/ 23100 w 23099"/>
              <a:gd name="connsiteY1" fmla="*/ 63541 h 63540"/>
              <a:gd name="connsiteX2" fmla="*/ 0 w 23099"/>
              <a:gd name="connsiteY2" fmla="*/ 63541 h 63540"/>
              <a:gd name="connsiteX3" fmla="*/ 0 w 23099"/>
              <a:gd name="connsiteY3" fmla="*/ 0 h 63540"/>
              <a:gd name="connsiteX4" fmla="*/ 23100 w 23099"/>
              <a:gd name="connsiteY4" fmla="*/ 0 h 635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3099" h="63540">
                <a:moveTo>
                  <a:pt x="23100" y="0"/>
                </a:moveTo>
                <a:lnTo>
                  <a:pt x="23100" y="63541"/>
                </a:lnTo>
                <a:lnTo>
                  <a:pt x="0" y="63541"/>
                </a:lnTo>
                <a:lnTo>
                  <a:pt x="0" y="0"/>
                </a:lnTo>
                <a:lnTo>
                  <a:pt x="23100" y="0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5" name="Freeform: Shape 64">
            <a:extLst>
              <a:ext uri="{FF2B5EF4-FFF2-40B4-BE49-F238E27FC236}">
                <a16:creationId xmlns:a16="http://schemas.microsoft.com/office/drawing/2014/main" id="{A7C18DC7-8308-7BF5-6482-9C2737EA1896}"/>
              </a:ext>
            </a:extLst>
          </xdr:cNvPr>
          <xdr:cNvSpPr/>
        </xdr:nvSpPr>
        <xdr:spPr>
          <a:xfrm>
            <a:off x="10927563" y="1365025"/>
            <a:ext cx="84897" cy="65092"/>
          </a:xfrm>
          <a:custGeom>
            <a:avLst/>
            <a:gdLst>
              <a:gd name="connsiteX0" fmla="*/ 42445 w 84897"/>
              <a:gd name="connsiteY0" fmla="*/ 0 h 65092"/>
              <a:gd name="connsiteX1" fmla="*/ 72475 w 84897"/>
              <a:gd name="connsiteY1" fmla="*/ 9520 h 65092"/>
              <a:gd name="connsiteX2" fmla="*/ 84891 w 84897"/>
              <a:gd name="connsiteY2" fmla="*/ 32545 h 65092"/>
              <a:gd name="connsiteX3" fmla="*/ 72475 w 84897"/>
              <a:gd name="connsiteY3" fmla="*/ 55571 h 65092"/>
              <a:gd name="connsiteX4" fmla="*/ 42445 w 84897"/>
              <a:gd name="connsiteY4" fmla="*/ 65090 h 65092"/>
              <a:gd name="connsiteX5" fmla="*/ 12416 w 84897"/>
              <a:gd name="connsiteY5" fmla="*/ 55571 h 65092"/>
              <a:gd name="connsiteX6" fmla="*/ 0 w 84897"/>
              <a:gd name="connsiteY6" fmla="*/ 32545 h 65092"/>
              <a:gd name="connsiteX7" fmla="*/ 42332 w 84897"/>
              <a:gd name="connsiteY7" fmla="*/ 0 h 65092"/>
              <a:gd name="connsiteX8" fmla="*/ 56595 w 84897"/>
              <a:gd name="connsiteY8" fmla="*/ 22139 h 65092"/>
              <a:gd name="connsiteX9" fmla="*/ 56595 w 84897"/>
              <a:gd name="connsiteY9" fmla="*/ 22139 h 65092"/>
              <a:gd name="connsiteX10" fmla="*/ 42445 w 84897"/>
              <a:gd name="connsiteY10" fmla="*/ 17711 h 65092"/>
              <a:gd name="connsiteX11" fmla="*/ 28586 w 84897"/>
              <a:gd name="connsiteY11" fmla="*/ 21697 h 65092"/>
              <a:gd name="connsiteX12" fmla="*/ 28586 w 84897"/>
              <a:gd name="connsiteY12" fmla="*/ 22139 h 65092"/>
              <a:gd name="connsiteX13" fmla="*/ 23104 w 84897"/>
              <a:gd name="connsiteY13" fmla="*/ 32545 h 65092"/>
              <a:gd name="connsiteX14" fmla="*/ 28590 w 84897"/>
              <a:gd name="connsiteY14" fmla="*/ 43173 h 65092"/>
              <a:gd name="connsiteX15" fmla="*/ 42449 w 84897"/>
              <a:gd name="connsiteY15" fmla="*/ 47599 h 65092"/>
              <a:gd name="connsiteX16" fmla="*/ 56597 w 84897"/>
              <a:gd name="connsiteY16" fmla="*/ 43173 h 65092"/>
              <a:gd name="connsiteX17" fmla="*/ 62372 w 84897"/>
              <a:gd name="connsiteY17" fmla="*/ 32545 h 65092"/>
              <a:gd name="connsiteX18" fmla="*/ 56593 w 84897"/>
              <a:gd name="connsiteY18" fmla="*/ 22140 h 650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84897" h="65092">
                <a:moveTo>
                  <a:pt x="42445" y="0"/>
                </a:moveTo>
                <a:cubicBezTo>
                  <a:pt x="53702" y="1"/>
                  <a:pt x="64500" y="3424"/>
                  <a:pt x="72475" y="9520"/>
                </a:cubicBezTo>
                <a:cubicBezTo>
                  <a:pt x="80553" y="15565"/>
                  <a:pt x="85041" y="23889"/>
                  <a:pt x="84891" y="32545"/>
                </a:cubicBezTo>
                <a:cubicBezTo>
                  <a:pt x="85098" y="41210"/>
                  <a:pt x="80600" y="49549"/>
                  <a:pt x="72475" y="55571"/>
                </a:cubicBezTo>
                <a:cubicBezTo>
                  <a:pt x="64577" y="61752"/>
                  <a:pt x="53728" y="65190"/>
                  <a:pt x="42445" y="65090"/>
                </a:cubicBezTo>
                <a:cubicBezTo>
                  <a:pt x="31183" y="65104"/>
                  <a:pt x="20377" y="61678"/>
                  <a:pt x="12416" y="55571"/>
                </a:cubicBezTo>
                <a:cubicBezTo>
                  <a:pt x="4516" y="49433"/>
                  <a:pt x="59" y="41169"/>
                  <a:pt x="0" y="32545"/>
                </a:cubicBezTo>
                <a:cubicBezTo>
                  <a:pt x="-28" y="14592"/>
                  <a:pt x="18925" y="21"/>
                  <a:pt x="42332" y="0"/>
                </a:cubicBezTo>
                <a:close/>
                <a:moveTo>
                  <a:pt x="56595" y="22139"/>
                </a:moveTo>
                <a:lnTo>
                  <a:pt x="56595" y="22139"/>
                </a:lnTo>
                <a:cubicBezTo>
                  <a:pt x="52852" y="19256"/>
                  <a:pt x="47748" y="17659"/>
                  <a:pt x="42445" y="17711"/>
                </a:cubicBezTo>
                <a:cubicBezTo>
                  <a:pt x="37348" y="17708"/>
                  <a:pt x="32424" y="19124"/>
                  <a:pt x="28586" y="21697"/>
                </a:cubicBezTo>
                <a:lnTo>
                  <a:pt x="28586" y="22139"/>
                </a:lnTo>
                <a:cubicBezTo>
                  <a:pt x="24944" y="24868"/>
                  <a:pt x="22958" y="28641"/>
                  <a:pt x="23104" y="32545"/>
                </a:cubicBezTo>
                <a:cubicBezTo>
                  <a:pt x="23068" y="36498"/>
                  <a:pt x="25035" y="40308"/>
                  <a:pt x="28590" y="43173"/>
                </a:cubicBezTo>
                <a:cubicBezTo>
                  <a:pt x="32294" y="45960"/>
                  <a:pt x="37258" y="47546"/>
                  <a:pt x="42449" y="47599"/>
                </a:cubicBezTo>
                <a:cubicBezTo>
                  <a:pt x="47724" y="47547"/>
                  <a:pt x="52781" y="45966"/>
                  <a:pt x="56597" y="43173"/>
                </a:cubicBezTo>
                <a:cubicBezTo>
                  <a:pt x="60120" y="40275"/>
                  <a:pt x="62170" y="36504"/>
                  <a:pt x="62372" y="32545"/>
                </a:cubicBezTo>
                <a:cubicBezTo>
                  <a:pt x="62283" y="28632"/>
                  <a:pt x="60211" y="24900"/>
                  <a:pt x="56593" y="22140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6" name="Freeform: Shape 65">
            <a:extLst>
              <a:ext uri="{FF2B5EF4-FFF2-40B4-BE49-F238E27FC236}">
                <a16:creationId xmlns:a16="http://schemas.microsoft.com/office/drawing/2014/main" id="{DD97321A-9EC5-CDF0-6E1C-A8A310046BD4}"/>
              </a:ext>
            </a:extLst>
          </xdr:cNvPr>
          <xdr:cNvSpPr/>
        </xdr:nvSpPr>
        <xdr:spPr>
          <a:xfrm>
            <a:off x="10729200" y="1237277"/>
            <a:ext cx="278925" cy="115127"/>
          </a:xfrm>
          <a:custGeom>
            <a:avLst/>
            <a:gdLst>
              <a:gd name="connsiteX0" fmla="*/ 278925 w 278925"/>
              <a:gd name="connsiteY0" fmla="*/ 14170 h 115127"/>
              <a:gd name="connsiteX1" fmla="*/ 110295 w 278925"/>
              <a:gd name="connsiteY1" fmla="*/ 111589 h 115127"/>
              <a:gd name="connsiteX2" fmla="*/ 104526 w 278925"/>
              <a:gd name="connsiteY2" fmla="*/ 115127 h 115127"/>
              <a:gd name="connsiteX3" fmla="*/ 97881 w 278925"/>
              <a:gd name="connsiteY3" fmla="*/ 112247 h 115127"/>
              <a:gd name="connsiteX4" fmla="*/ 0 w 278925"/>
              <a:gd name="connsiteY4" fmla="*/ 71072 h 115127"/>
              <a:gd name="connsiteX5" fmla="*/ 11260 w 278925"/>
              <a:gd name="connsiteY5" fmla="*/ 56017 h 115127"/>
              <a:gd name="connsiteX6" fmla="*/ 102210 w 278925"/>
              <a:gd name="connsiteY6" fmla="*/ 94319 h 115127"/>
              <a:gd name="connsiteX7" fmla="*/ 265063 w 278925"/>
              <a:gd name="connsiteY7" fmla="*/ 0 h 115127"/>
              <a:gd name="connsiteX8" fmla="*/ 278925 w 278925"/>
              <a:gd name="connsiteY8" fmla="*/ 14170 h 1151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78925" h="115127">
                <a:moveTo>
                  <a:pt x="278925" y="14170"/>
                </a:moveTo>
                <a:lnTo>
                  <a:pt x="110295" y="111589"/>
                </a:lnTo>
                <a:lnTo>
                  <a:pt x="104526" y="115127"/>
                </a:lnTo>
                <a:lnTo>
                  <a:pt x="97881" y="112247"/>
                </a:lnTo>
                <a:lnTo>
                  <a:pt x="0" y="71072"/>
                </a:lnTo>
                <a:lnTo>
                  <a:pt x="11260" y="56017"/>
                </a:lnTo>
                <a:lnTo>
                  <a:pt x="102210" y="94319"/>
                </a:lnTo>
                <a:lnTo>
                  <a:pt x="265063" y="0"/>
                </a:lnTo>
                <a:lnTo>
                  <a:pt x="278925" y="1417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7" name="Freeform: Shape 66">
            <a:extLst>
              <a:ext uri="{FF2B5EF4-FFF2-40B4-BE49-F238E27FC236}">
                <a16:creationId xmlns:a16="http://schemas.microsoft.com/office/drawing/2014/main" id="{CB15A33B-418D-652A-4C7A-ACA62821E237}"/>
              </a:ext>
            </a:extLst>
          </xdr:cNvPr>
          <xdr:cNvSpPr/>
        </xdr:nvSpPr>
        <xdr:spPr>
          <a:xfrm>
            <a:off x="10673974" y="1253870"/>
            <a:ext cx="85156" cy="65047"/>
          </a:xfrm>
          <a:custGeom>
            <a:avLst/>
            <a:gdLst>
              <a:gd name="connsiteX0" fmla="*/ 28950 w 85156"/>
              <a:gd name="connsiteY0" fmla="*/ 1784 h 65047"/>
              <a:gd name="connsiteX1" fmla="*/ 61577 w 85156"/>
              <a:gd name="connsiteY1" fmla="*/ 3334 h 65047"/>
              <a:gd name="connsiteX2" fmla="*/ 82945 w 85156"/>
              <a:gd name="connsiteY2" fmla="*/ 22375 h 65047"/>
              <a:gd name="connsiteX3" fmla="*/ 80346 w 85156"/>
              <a:gd name="connsiteY3" fmla="*/ 46950 h 65047"/>
              <a:gd name="connsiteX4" fmla="*/ 56092 w 85156"/>
              <a:gd name="connsiteY4" fmla="*/ 63333 h 65047"/>
              <a:gd name="connsiteX5" fmla="*/ 23465 w 85156"/>
              <a:gd name="connsiteY5" fmla="*/ 61784 h 65047"/>
              <a:gd name="connsiteX6" fmla="*/ 2098 w 85156"/>
              <a:gd name="connsiteY6" fmla="*/ 42743 h 65047"/>
              <a:gd name="connsiteX7" fmla="*/ 4696 w 85156"/>
              <a:gd name="connsiteY7" fmla="*/ 17947 h 65047"/>
              <a:gd name="connsiteX8" fmla="*/ 28950 w 85156"/>
              <a:gd name="connsiteY8" fmla="*/ 1784 h 65047"/>
              <a:gd name="connsiteX9" fmla="*/ 51184 w 85156"/>
              <a:gd name="connsiteY9" fmla="*/ 19053 h 65047"/>
              <a:gd name="connsiteX10" fmla="*/ 51184 w 85156"/>
              <a:gd name="connsiteY10" fmla="*/ 19053 h 65047"/>
              <a:gd name="connsiteX11" fmla="*/ 36457 w 85156"/>
              <a:gd name="connsiteY11" fmla="*/ 18168 h 65047"/>
              <a:gd name="connsiteX12" fmla="*/ 24908 w 85156"/>
              <a:gd name="connsiteY12" fmla="*/ 25695 h 65047"/>
              <a:gd name="connsiteX13" fmla="*/ 24041 w 85156"/>
              <a:gd name="connsiteY13" fmla="*/ 37430 h 65047"/>
              <a:gd name="connsiteX14" fmla="*/ 33863 w 85156"/>
              <a:gd name="connsiteY14" fmla="*/ 46063 h 65047"/>
              <a:gd name="connsiteX15" fmla="*/ 59683 w 85156"/>
              <a:gd name="connsiteY15" fmla="*/ 39677 h 65047"/>
              <a:gd name="connsiteX16" fmla="*/ 59849 w 85156"/>
              <a:gd name="connsiteY16" fmla="*/ 39423 h 65047"/>
              <a:gd name="connsiteX17" fmla="*/ 61003 w 85156"/>
              <a:gd name="connsiteY17" fmla="*/ 27688 h 65047"/>
              <a:gd name="connsiteX18" fmla="*/ 51184 w 85156"/>
              <a:gd name="connsiteY18" fmla="*/ 19055 h 650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85156" h="65047">
                <a:moveTo>
                  <a:pt x="28950" y="1784"/>
                </a:moveTo>
                <a:cubicBezTo>
                  <a:pt x="39662" y="-1049"/>
                  <a:pt x="51405" y="-490"/>
                  <a:pt x="61577" y="3334"/>
                </a:cubicBezTo>
                <a:cubicBezTo>
                  <a:pt x="71590" y="7372"/>
                  <a:pt x="79229" y="14179"/>
                  <a:pt x="82945" y="22375"/>
                </a:cubicBezTo>
                <a:cubicBezTo>
                  <a:pt x="86624" y="30481"/>
                  <a:pt x="85681" y="39403"/>
                  <a:pt x="80346" y="46950"/>
                </a:cubicBezTo>
                <a:cubicBezTo>
                  <a:pt x="75487" y="54703"/>
                  <a:pt x="66737" y="60616"/>
                  <a:pt x="56092" y="63333"/>
                </a:cubicBezTo>
                <a:cubicBezTo>
                  <a:pt x="45365" y="66069"/>
                  <a:pt x="33672" y="65514"/>
                  <a:pt x="23465" y="61784"/>
                </a:cubicBezTo>
                <a:cubicBezTo>
                  <a:pt x="13314" y="57878"/>
                  <a:pt x="5622" y="51023"/>
                  <a:pt x="2098" y="42743"/>
                </a:cubicBezTo>
                <a:cubicBezTo>
                  <a:pt x="-1422" y="34547"/>
                  <a:pt x="-485" y="25608"/>
                  <a:pt x="4696" y="17947"/>
                </a:cubicBezTo>
                <a:cubicBezTo>
                  <a:pt x="9509" y="10213"/>
                  <a:pt x="18292" y="4358"/>
                  <a:pt x="28950" y="1784"/>
                </a:cubicBezTo>
                <a:close/>
                <a:moveTo>
                  <a:pt x="51184" y="19053"/>
                </a:moveTo>
                <a:lnTo>
                  <a:pt x="51184" y="19053"/>
                </a:lnTo>
                <a:cubicBezTo>
                  <a:pt x="46642" y="17222"/>
                  <a:pt x="41317" y="16901"/>
                  <a:pt x="36457" y="18168"/>
                </a:cubicBezTo>
                <a:cubicBezTo>
                  <a:pt x="31454" y="19395"/>
                  <a:pt x="27295" y="22105"/>
                  <a:pt x="24908" y="25695"/>
                </a:cubicBezTo>
                <a:cubicBezTo>
                  <a:pt x="22457" y="29334"/>
                  <a:pt x="22142" y="33601"/>
                  <a:pt x="24041" y="37430"/>
                </a:cubicBezTo>
                <a:cubicBezTo>
                  <a:pt x="25547" y="41255"/>
                  <a:pt x="29124" y="44401"/>
                  <a:pt x="33863" y="46063"/>
                </a:cubicBezTo>
                <a:cubicBezTo>
                  <a:pt x="43292" y="49769"/>
                  <a:pt x="54853" y="46909"/>
                  <a:pt x="59683" y="39677"/>
                </a:cubicBezTo>
                <a:cubicBezTo>
                  <a:pt x="59740" y="39592"/>
                  <a:pt x="59796" y="39507"/>
                  <a:pt x="59849" y="39423"/>
                </a:cubicBezTo>
                <a:cubicBezTo>
                  <a:pt x="62392" y="35814"/>
                  <a:pt x="62812" y="31546"/>
                  <a:pt x="61003" y="27688"/>
                </a:cubicBezTo>
                <a:cubicBezTo>
                  <a:pt x="59500" y="23861"/>
                  <a:pt x="55923" y="20716"/>
                  <a:pt x="51184" y="19055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8" name="Freeform: Shape 67">
            <a:extLst>
              <a:ext uri="{FF2B5EF4-FFF2-40B4-BE49-F238E27FC236}">
                <a16:creationId xmlns:a16="http://schemas.microsoft.com/office/drawing/2014/main" id="{EF5BDBAA-92D8-D03A-7F9E-57FE6900FDD3}"/>
              </a:ext>
            </a:extLst>
          </xdr:cNvPr>
          <xdr:cNvSpPr/>
        </xdr:nvSpPr>
        <xdr:spPr>
          <a:xfrm>
            <a:off x="11161445" y="959464"/>
            <a:ext cx="84901" cy="65533"/>
          </a:xfrm>
          <a:custGeom>
            <a:avLst/>
            <a:gdLst>
              <a:gd name="connsiteX0" fmla="*/ 42443 w 84901"/>
              <a:gd name="connsiteY0" fmla="*/ 17712 h 65533"/>
              <a:gd name="connsiteX1" fmla="*/ 23096 w 84901"/>
              <a:gd name="connsiteY1" fmla="*/ 32925 h 65533"/>
              <a:gd name="connsiteX2" fmla="*/ 28871 w 84901"/>
              <a:gd name="connsiteY2" fmla="*/ 43393 h 65533"/>
              <a:gd name="connsiteX3" fmla="*/ 42443 w 84901"/>
              <a:gd name="connsiteY3" fmla="*/ 47821 h 65533"/>
              <a:gd name="connsiteX4" fmla="*/ 56591 w 84901"/>
              <a:gd name="connsiteY4" fmla="*/ 43393 h 65533"/>
              <a:gd name="connsiteX5" fmla="*/ 62366 w 84901"/>
              <a:gd name="connsiteY5" fmla="*/ 32988 h 65533"/>
              <a:gd name="connsiteX6" fmla="*/ 56591 w 84901"/>
              <a:gd name="connsiteY6" fmla="*/ 22140 h 65533"/>
              <a:gd name="connsiteX7" fmla="*/ 42443 w 84901"/>
              <a:gd name="connsiteY7" fmla="*/ 17712 h 65533"/>
              <a:gd name="connsiteX8" fmla="*/ 12414 w 84901"/>
              <a:gd name="connsiteY8" fmla="*/ 9742 h 65533"/>
              <a:gd name="connsiteX9" fmla="*/ 12414 w 84901"/>
              <a:gd name="connsiteY9" fmla="*/ 9742 h 65533"/>
              <a:gd name="connsiteX10" fmla="*/ 72079 w 84901"/>
              <a:gd name="connsiteY10" fmla="*/ 9218 h 65533"/>
              <a:gd name="connsiteX11" fmla="*/ 72762 w 84901"/>
              <a:gd name="connsiteY11" fmla="*/ 9742 h 65533"/>
              <a:gd name="connsiteX12" fmla="*/ 84888 w 84901"/>
              <a:gd name="connsiteY12" fmla="*/ 32988 h 65533"/>
              <a:gd name="connsiteX13" fmla="*/ 72762 w 84901"/>
              <a:gd name="connsiteY13" fmla="*/ 55570 h 65533"/>
              <a:gd name="connsiteX14" fmla="*/ 14042 w 84901"/>
              <a:gd name="connsiteY14" fmla="*/ 56817 h 65533"/>
              <a:gd name="connsiteX15" fmla="*/ 12414 w 84901"/>
              <a:gd name="connsiteY15" fmla="*/ 55570 h 65533"/>
              <a:gd name="connsiteX16" fmla="*/ 1 w 84901"/>
              <a:gd name="connsiteY16" fmla="*/ 32988 h 65533"/>
              <a:gd name="connsiteX17" fmla="*/ 12414 w 84901"/>
              <a:gd name="connsiteY17" fmla="*/ 9742 h 655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84901" h="65533">
                <a:moveTo>
                  <a:pt x="42443" y="17712"/>
                </a:moveTo>
                <a:cubicBezTo>
                  <a:pt x="31623" y="17815"/>
                  <a:pt x="22962" y="24626"/>
                  <a:pt x="23096" y="32925"/>
                </a:cubicBezTo>
                <a:cubicBezTo>
                  <a:pt x="23159" y="36860"/>
                  <a:pt x="25235" y="40619"/>
                  <a:pt x="28871" y="43393"/>
                </a:cubicBezTo>
                <a:cubicBezTo>
                  <a:pt x="32387" y="46262"/>
                  <a:pt x="37311" y="47868"/>
                  <a:pt x="42443" y="47821"/>
                </a:cubicBezTo>
                <a:cubicBezTo>
                  <a:pt x="47746" y="47872"/>
                  <a:pt x="52849" y="46274"/>
                  <a:pt x="56591" y="43393"/>
                </a:cubicBezTo>
                <a:cubicBezTo>
                  <a:pt x="60109" y="40581"/>
                  <a:pt x="62163" y="36880"/>
                  <a:pt x="62366" y="32988"/>
                </a:cubicBezTo>
                <a:cubicBezTo>
                  <a:pt x="62335" y="28936"/>
                  <a:pt x="60267" y="25050"/>
                  <a:pt x="56591" y="22140"/>
                </a:cubicBezTo>
                <a:cubicBezTo>
                  <a:pt x="52849" y="19258"/>
                  <a:pt x="47746" y="17661"/>
                  <a:pt x="42443" y="17712"/>
                </a:cubicBezTo>
                <a:close/>
                <a:moveTo>
                  <a:pt x="12414" y="9742"/>
                </a:moveTo>
                <a:lnTo>
                  <a:pt x="12414" y="9742"/>
                </a:lnTo>
                <a:cubicBezTo>
                  <a:pt x="28701" y="-3041"/>
                  <a:pt x="55415" y="-3274"/>
                  <a:pt x="72079" y="9218"/>
                </a:cubicBezTo>
                <a:cubicBezTo>
                  <a:pt x="72310" y="9391"/>
                  <a:pt x="72537" y="9565"/>
                  <a:pt x="72762" y="9742"/>
                </a:cubicBezTo>
                <a:cubicBezTo>
                  <a:pt x="80794" y="15884"/>
                  <a:pt x="85178" y="24290"/>
                  <a:pt x="84888" y="32988"/>
                </a:cubicBezTo>
                <a:cubicBezTo>
                  <a:pt x="85121" y="41482"/>
                  <a:pt x="80725" y="49665"/>
                  <a:pt x="72762" y="55570"/>
                </a:cubicBezTo>
                <a:cubicBezTo>
                  <a:pt x="56996" y="68351"/>
                  <a:pt x="30706" y="68909"/>
                  <a:pt x="14042" y="56817"/>
                </a:cubicBezTo>
                <a:cubicBezTo>
                  <a:pt x="13484" y="56413"/>
                  <a:pt x="12943" y="55997"/>
                  <a:pt x="12414" y="55570"/>
                </a:cubicBezTo>
                <a:cubicBezTo>
                  <a:pt x="4481" y="49632"/>
                  <a:pt x="4" y="41491"/>
                  <a:pt x="1" y="32988"/>
                </a:cubicBezTo>
                <a:cubicBezTo>
                  <a:pt x="-55" y="24281"/>
                  <a:pt x="4412" y="15917"/>
                  <a:pt x="12414" y="9742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69" name="Freeform: Shape 68">
            <a:extLst>
              <a:ext uri="{FF2B5EF4-FFF2-40B4-BE49-F238E27FC236}">
                <a16:creationId xmlns:a16="http://schemas.microsoft.com/office/drawing/2014/main" id="{09B79DE7-1829-F16A-0A98-319BA58D978C}"/>
              </a:ext>
            </a:extLst>
          </xdr:cNvPr>
          <xdr:cNvSpPr/>
        </xdr:nvSpPr>
        <xdr:spPr>
          <a:xfrm>
            <a:off x="11239401" y="1237277"/>
            <a:ext cx="278636" cy="115127"/>
          </a:xfrm>
          <a:custGeom>
            <a:avLst/>
            <a:gdLst>
              <a:gd name="connsiteX0" fmla="*/ 13576 w 278636"/>
              <a:gd name="connsiteY0" fmla="*/ 0 h 115127"/>
              <a:gd name="connsiteX1" fmla="*/ 176417 w 278636"/>
              <a:gd name="connsiteY1" fmla="*/ 94319 h 115127"/>
              <a:gd name="connsiteX2" fmla="*/ 267377 w 278636"/>
              <a:gd name="connsiteY2" fmla="*/ 56017 h 115127"/>
              <a:gd name="connsiteX3" fmla="*/ 278637 w 278636"/>
              <a:gd name="connsiteY3" fmla="*/ 71072 h 115127"/>
              <a:gd name="connsiteX4" fmla="*/ 180756 w 278636"/>
              <a:gd name="connsiteY4" fmla="*/ 112247 h 115127"/>
              <a:gd name="connsiteX5" fmla="*/ 174397 w 278636"/>
              <a:gd name="connsiteY5" fmla="*/ 115127 h 115127"/>
              <a:gd name="connsiteX6" fmla="*/ 168048 w 278636"/>
              <a:gd name="connsiteY6" fmla="*/ 111589 h 115127"/>
              <a:gd name="connsiteX7" fmla="*/ 0 w 278636"/>
              <a:gd name="connsiteY7" fmla="*/ 14170 h 115127"/>
              <a:gd name="connsiteX8" fmla="*/ 13576 w 278636"/>
              <a:gd name="connsiteY8" fmla="*/ 0 h 1151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78636" h="115127">
                <a:moveTo>
                  <a:pt x="13576" y="0"/>
                </a:moveTo>
                <a:lnTo>
                  <a:pt x="176417" y="94319"/>
                </a:lnTo>
                <a:lnTo>
                  <a:pt x="267377" y="56017"/>
                </a:lnTo>
                <a:lnTo>
                  <a:pt x="278637" y="71072"/>
                </a:lnTo>
                <a:lnTo>
                  <a:pt x="180756" y="112247"/>
                </a:lnTo>
                <a:lnTo>
                  <a:pt x="174397" y="115127"/>
                </a:lnTo>
                <a:lnTo>
                  <a:pt x="168048" y="111589"/>
                </a:lnTo>
                <a:lnTo>
                  <a:pt x="0" y="14170"/>
                </a:lnTo>
                <a:lnTo>
                  <a:pt x="13576" y="0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0" name="Freeform: Shape 69">
            <a:extLst>
              <a:ext uri="{FF2B5EF4-FFF2-40B4-BE49-F238E27FC236}">
                <a16:creationId xmlns:a16="http://schemas.microsoft.com/office/drawing/2014/main" id="{6358076E-21AC-E0DD-225F-06F324786306}"/>
              </a:ext>
            </a:extLst>
          </xdr:cNvPr>
          <xdr:cNvSpPr/>
        </xdr:nvSpPr>
        <xdr:spPr>
          <a:xfrm>
            <a:off x="11488212" y="1253746"/>
            <a:ext cx="85142" cy="65166"/>
          </a:xfrm>
          <a:custGeom>
            <a:avLst/>
            <a:gdLst>
              <a:gd name="connsiteX0" fmla="*/ 48593 w 85142"/>
              <a:gd name="connsiteY0" fmla="*/ 18292 h 65166"/>
              <a:gd name="connsiteX1" fmla="*/ 33866 w 85142"/>
              <a:gd name="connsiteY1" fmla="*/ 19178 h 65166"/>
              <a:gd name="connsiteX2" fmla="*/ 24049 w 85142"/>
              <a:gd name="connsiteY2" fmla="*/ 27812 h 65166"/>
              <a:gd name="connsiteX3" fmla="*/ 24917 w 85142"/>
              <a:gd name="connsiteY3" fmla="*/ 39547 h 65166"/>
              <a:gd name="connsiteX4" fmla="*/ 36467 w 85142"/>
              <a:gd name="connsiteY4" fmla="*/ 47074 h 65166"/>
              <a:gd name="connsiteX5" fmla="*/ 51191 w 85142"/>
              <a:gd name="connsiteY5" fmla="*/ 46188 h 65166"/>
              <a:gd name="connsiteX6" fmla="*/ 61009 w 85142"/>
              <a:gd name="connsiteY6" fmla="*/ 37554 h 65166"/>
              <a:gd name="connsiteX7" fmla="*/ 60142 w 85142"/>
              <a:gd name="connsiteY7" fmla="*/ 25820 h 65166"/>
              <a:gd name="connsiteX8" fmla="*/ 48593 w 85142"/>
              <a:gd name="connsiteY8" fmla="*/ 18292 h 65166"/>
              <a:gd name="connsiteX9" fmla="*/ 23473 w 85142"/>
              <a:gd name="connsiteY9" fmla="*/ 3459 h 65166"/>
              <a:gd name="connsiteX10" fmla="*/ 23473 w 85142"/>
              <a:gd name="connsiteY10" fmla="*/ 3459 h 65166"/>
              <a:gd name="connsiteX11" fmla="*/ 80634 w 85142"/>
              <a:gd name="connsiteY11" fmla="*/ 18066 h 65166"/>
              <a:gd name="connsiteX12" fmla="*/ 61587 w 85142"/>
              <a:gd name="connsiteY12" fmla="*/ 61908 h 65166"/>
              <a:gd name="connsiteX13" fmla="*/ 28958 w 85142"/>
              <a:gd name="connsiteY13" fmla="*/ 63457 h 65166"/>
              <a:gd name="connsiteX14" fmla="*/ 4706 w 85142"/>
              <a:gd name="connsiteY14" fmla="*/ 47074 h 65166"/>
              <a:gd name="connsiteX15" fmla="*/ 2107 w 85142"/>
              <a:gd name="connsiteY15" fmla="*/ 22499 h 65166"/>
              <a:gd name="connsiteX16" fmla="*/ 23473 w 85142"/>
              <a:gd name="connsiteY16" fmla="*/ 3459 h 651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5142" h="65166">
                <a:moveTo>
                  <a:pt x="48593" y="18292"/>
                </a:moveTo>
                <a:cubicBezTo>
                  <a:pt x="43733" y="17025"/>
                  <a:pt x="38410" y="17346"/>
                  <a:pt x="33866" y="19178"/>
                </a:cubicBezTo>
                <a:cubicBezTo>
                  <a:pt x="29196" y="20908"/>
                  <a:pt x="25651" y="24027"/>
                  <a:pt x="24049" y="27812"/>
                </a:cubicBezTo>
                <a:cubicBezTo>
                  <a:pt x="22441" y="31672"/>
                  <a:pt x="22749" y="35851"/>
                  <a:pt x="24917" y="39547"/>
                </a:cubicBezTo>
                <a:cubicBezTo>
                  <a:pt x="27391" y="43083"/>
                  <a:pt x="31516" y="45772"/>
                  <a:pt x="36467" y="47074"/>
                </a:cubicBezTo>
                <a:cubicBezTo>
                  <a:pt x="41342" y="48228"/>
                  <a:pt x="46610" y="47912"/>
                  <a:pt x="51191" y="46188"/>
                </a:cubicBezTo>
                <a:cubicBezTo>
                  <a:pt x="55930" y="44525"/>
                  <a:pt x="59505" y="41379"/>
                  <a:pt x="61009" y="37554"/>
                </a:cubicBezTo>
                <a:cubicBezTo>
                  <a:pt x="62763" y="33709"/>
                  <a:pt x="62451" y="29488"/>
                  <a:pt x="60142" y="25820"/>
                </a:cubicBezTo>
                <a:cubicBezTo>
                  <a:pt x="57755" y="22229"/>
                  <a:pt x="53598" y="19519"/>
                  <a:pt x="48593" y="18292"/>
                </a:cubicBezTo>
                <a:close/>
                <a:moveTo>
                  <a:pt x="23473" y="3459"/>
                </a:moveTo>
                <a:lnTo>
                  <a:pt x="23473" y="3459"/>
                </a:lnTo>
                <a:cubicBezTo>
                  <a:pt x="44516" y="-4614"/>
                  <a:pt x="70108" y="1926"/>
                  <a:pt x="80634" y="18066"/>
                </a:cubicBezTo>
                <a:cubicBezTo>
                  <a:pt x="91157" y="34208"/>
                  <a:pt x="82630" y="53836"/>
                  <a:pt x="61587" y="61908"/>
                </a:cubicBezTo>
                <a:cubicBezTo>
                  <a:pt x="51376" y="65632"/>
                  <a:pt x="39689" y="66186"/>
                  <a:pt x="28958" y="63457"/>
                </a:cubicBezTo>
                <a:cubicBezTo>
                  <a:pt x="18219" y="60871"/>
                  <a:pt x="9407" y="54918"/>
                  <a:pt x="4706" y="47074"/>
                </a:cubicBezTo>
                <a:cubicBezTo>
                  <a:pt x="-487" y="39495"/>
                  <a:pt x="-1426" y="30620"/>
                  <a:pt x="2107" y="22499"/>
                </a:cubicBezTo>
                <a:cubicBezTo>
                  <a:pt x="5631" y="14220"/>
                  <a:pt x="13324" y="7365"/>
                  <a:pt x="23473" y="345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1" name="Freeform: Shape 70">
            <a:extLst>
              <a:ext uri="{FF2B5EF4-FFF2-40B4-BE49-F238E27FC236}">
                <a16:creationId xmlns:a16="http://schemas.microsoft.com/office/drawing/2014/main" id="{CF54957A-7E74-D0A5-F070-0C377B626F10}"/>
              </a:ext>
            </a:extLst>
          </xdr:cNvPr>
          <xdr:cNvSpPr/>
        </xdr:nvSpPr>
        <xdr:spPr>
          <a:xfrm>
            <a:off x="11153646" y="1310559"/>
            <a:ext cx="124737" cy="168264"/>
          </a:xfrm>
          <a:custGeom>
            <a:avLst/>
            <a:gdLst>
              <a:gd name="connsiteX0" fmla="*/ 110875 w 124737"/>
              <a:gd name="connsiteY0" fmla="*/ 168265 h 168264"/>
              <a:gd name="connsiteX1" fmla="*/ 4329 w 124737"/>
              <a:gd name="connsiteY1" fmla="*/ 103838 h 168264"/>
              <a:gd name="connsiteX2" fmla="*/ 0 w 124737"/>
              <a:gd name="connsiteY2" fmla="*/ 101184 h 168264"/>
              <a:gd name="connsiteX3" fmla="*/ 0 w 124737"/>
              <a:gd name="connsiteY3" fmla="*/ 97198 h 168264"/>
              <a:gd name="connsiteX4" fmla="*/ 0 w 124737"/>
              <a:gd name="connsiteY4" fmla="*/ 0 h 168264"/>
              <a:gd name="connsiteX5" fmla="*/ 23100 w 124737"/>
              <a:gd name="connsiteY5" fmla="*/ 0 h 168264"/>
              <a:gd name="connsiteX6" fmla="*/ 23100 w 124737"/>
              <a:gd name="connsiteY6" fmla="*/ 92768 h 168264"/>
              <a:gd name="connsiteX7" fmla="*/ 124737 w 124737"/>
              <a:gd name="connsiteY7" fmla="*/ 154539 h 168264"/>
              <a:gd name="connsiteX8" fmla="*/ 110875 w 124737"/>
              <a:gd name="connsiteY8" fmla="*/ 168265 h 1682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4737" h="168264">
                <a:moveTo>
                  <a:pt x="110875" y="168265"/>
                </a:moveTo>
                <a:lnTo>
                  <a:pt x="4329" y="103838"/>
                </a:lnTo>
                <a:lnTo>
                  <a:pt x="0" y="101184"/>
                </a:lnTo>
                <a:lnTo>
                  <a:pt x="0" y="97198"/>
                </a:lnTo>
                <a:lnTo>
                  <a:pt x="0" y="0"/>
                </a:lnTo>
                <a:lnTo>
                  <a:pt x="23100" y="0"/>
                </a:lnTo>
                <a:lnTo>
                  <a:pt x="23100" y="92768"/>
                </a:lnTo>
                <a:lnTo>
                  <a:pt x="124737" y="154539"/>
                </a:lnTo>
                <a:lnTo>
                  <a:pt x="110875" y="168265"/>
                </a:ln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2" name="Freeform: Shape 71">
            <a:extLst>
              <a:ext uri="{FF2B5EF4-FFF2-40B4-BE49-F238E27FC236}">
                <a16:creationId xmlns:a16="http://schemas.microsoft.com/office/drawing/2014/main" id="{7D6CD183-B06E-3D84-7080-92DCC37DF735}"/>
              </a:ext>
            </a:extLst>
          </xdr:cNvPr>
          <xdr:cNvSpPr/>
        </xdr:nvSpPr>
        <xdr:spPr>
          <a:xfrm>
            <a:off x="11253261" y="1454231"/>
            <a:ext cx="84890" cy="65106"/>
          </a:xfrm>
          <a:custGeom>
            <a:avLst/>
            <a:gdLst>
              <a:gd name="connsiteX0" fmla="*/ 42447 w 84890"/>
              <a:gd name="connsiteY0" fmla="*/ 65105 h 65106"/>
              <a:gd name="connsiteX1" fmla="*/ 1 w 84890"/>
              <a:gd name="connsiteY1" fmla="*/ 32228 h 65106"/>
              <a:gd name="connsiteX2" fmla="*/ 12418 w 84890"/>
              <a:gd name="connsiteY2" fmla="*/ 9315 h 65106"/>
              <a:gd name="connsiteX3" fmla="*/ 42447 w 84890"/>
              <a:gd name="connsiteY3" fmla="*/ 14 h 65106"/>
              <a:gd name="connsiteX4" fmla="*/ 72476 w 84890"/>
              <a:gd name="connsiteY4" fmla="*/ 9315 h 65106"/>
              <a:gd name="connsiteX5" fmla="*/ 72476 w 84890"/>
              <a:gd name="connsiteY5" fmla="*/ 55587 h 65106"/>
              <a:gd name="connsiteX6" fmla="*/ 42447 w 84890"/>
              <a:gd name="connsiteY6" fmla="*/ 65105 h 65106"/>
              <a:gd name="connsiteX7" fmla="*/ 28875 w 84890"/>
              <a:gd name="connsiteY7" fmla="*/ 43190 h 65106"/>
              <a:gd name="connsiteX8" fmla="*/ 28875 w 84890"/>
              <a:gd name="connsiteY8" fmla="*/ 43190 h 65106"/>
              <a:gd name="connsiteX9" fmla="*/ 42447 w 84890"/>
              <a:gd name="connsiteY9" fmla="*/ 47397 h 65106"/>
              <a:gd name="connsiteX10" fmla="*/ 56595 w 84890"/>
              <a:gd name="connsiteY10" fmla="*/ 43190 h 65106"/>
              <a:gd name="connsiteX11" fmla="*/ 56595 w 84890"/>
              <a:gd name="connsiteY11" fmla="*/ 21714 h 65106"/>
              <a:gd name="connsiteX12" fmla="*/ 42447 w 84890"/>
              <a:gd name="connsiteY12" fmla="*/ 17287 h 65106"/>
              <a:gd name="connsiteX13" fmla="*/ 28875 w 84890"/>
              <a:gd name="connsiteY13" fmla="*/ 21714 h 65106"/>
              <a:gd name="connsiteX14" fmla="*/ 28875 w 84890"/>
              <a:gd name="connsiteY14" fmla="*/ 43190 h 651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</a:cxnLst>
            <a:rect l="l" t="t" r="r" b="b"/>
            <a:pathLst>
              <a:path w="84890" h="65106">
                <a:moveTo>
                  <a:pt x="42447" y="65105"/>
                </a:moveTo>
                <a:cubicBezTo>
                  <a:pt x="18888" y="65014"/>
                  <a:pt x="-116" y="50298"/>
                  <a:pt x="1" y="32228"/>
                </a:cubicBezTo>
                <a:cubicBezTo>
                  <a:pt x="58" y="23636"/>
                  <a:pt x="4517" y="15406"/>
                  <a:pt x="12418" y="9315"/>
                </a:cubicBezTo>
                <a:cubicBezTo>
                  <a:pt x="20411" y="3268"/>
                  <a:pt x="31221" y="-79"/>
                  <a:pt x="42447" y="14"/>
                </a:cubicBezTo>
                <a:cubicBezTo>
                  <a:pt x="53713" y="-250"/>
                  <a:pt x="64607" y="3124"/>
                  <a:pt x="72476" y="9315"/>
                </a:cubicBezTo>
                <a:cubicBezTo>
                  <a:pt x="89029" y="22126"/>
                  <a:pt x="89029" y="42776"/>
                  <a:pt x="72476" y="55587"/>
                </a:cubicBezTo>
                <a:cubicBezTo>
                  <a:pt x="64566" y="61761"/>
                  <a:pt x="53727" y="65196"/>
                  <a:pt x="42447" y="65105"/>
                </a:cubicBezTo>
                <a:close/>
                <a:moveTo>
                  <a:pt x="28875" y="43190"/>
                </a:moveTo>
                <a:lnTo>
                  <a:pt x="28875" y="43190"/>
                </a:lnTo>
                <a:cubicBezTo>
                  <a:pt x="32468" y="45946"/>
                  <a:pt x="37367" y="47465"/>
                  <a:pt x="42447" y="47397"/>
                </a:cubicBezTo>
                <a:cubicBezTo>
                  <a:pt x="47689" y="47424"/>
                  <a:pt x="52748" y="45920"/>
                  <a:pt x="56595" y="43190"/>
                </a:cubicBezTo>
                <a:cubicBezTo>
                  <a:pt x="64294" y="37249"/>
                  <a:pt x="64294" y="27655"/>
                  <a:pt x="56595" y="21714"/>
                </a:cubicBezTo>
                <a:cubicBezTo>
                  <a:pt x="52705" y="19007"/>
                  <a:pt x="47695" y="17439"/>
                  <a:pt x="42447" y="17287"/>
                </a:cubicBezTo>
                <a:cubicBezTo>
                  <a:pt x="37357" y="17399"/>
                  <a:pt x="32511" y="18980"/>
                  <a:pt x="28875" y="21714"/>
                </a:cubicBezTo>
                <a:cubicBezTo>
                  <a:pt x="21176" y="27655"/>
                  <a:pt x="21176" y="37249"/>
                  <a:pt x="28875" y="43190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3" name="Freeform: Shape 72">
            <a:extLst>
              <a:ext uri="{FF2B5EF4-FFF2-40B4-BE49-F238E27FC236}">
                <a16:creationId xmlns:a16="http://schemas.microsoft.com/office/drawing/2014/main" id="{2B3EEDAA-2413-7068-3813-C556CFF6B7D7}"/>
              </a:ext>
            </a:extLst>
          </xdr:cNvPr>
          <xdr:cNvSpPr/>
        </xdr:nvSpPr>
        <xdr:spPr>
          <a:xfrm>
            <a:off x="11216300" y="1271154"/>
            <a:ext cx="206745" cy="125751"/>
          </a:xfrm>
          <a:custGeom>
            <a:avLst/>
            <a:gdLst>
              <a:gd name="connsiteX0" fmla="*/ 13576 w 206745"/>
              <a:gd name="connsiteY0" fmla="*/ 0 h 125751"/>
              <a:gd name="connsiteX1" fmla="*/ 206746 w 206745"/>
              <a:gd name="connsiteY1" fmla="*/ 111801 h 125751"/>
              <a:gd name="connsiteX2" fmla="*/ 193170 w 206745"/>
              <a:gd name="connsiteY2" fmla="*/ 125752 h 125751"/>
              <a:gd name="connsiteX3" fmla="*/ 0 w 206745"/>
              <a:gd name="connsiteY3" fmla="*/ 13943 h 125751"/>
              <a:gd name="connsiteX4" fmla="*/ 13576 w 206745"/>
              <a:gd name="connsiteY4" fmla="*/ 0 h 1257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6745" h="125751">
                <a:moveTo>
                  <a:pt x="13576" y="0"/>
                </a:moveTo>
                <a:lnTo>
                  <a:pt x="206746" y="111801"/>
                </a:lnTo>
                <a:lnTo>
                  <a:pt x="193170" y="125752"/>
                </a:lnTo>
                <a:lnTo>
                  <a:pt x="0" y="13943"/>
                </a:lnTo>
                <a:lnTo>
                  <a:pt x="13576" y="0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4" name="Freeform: Shape 73">
            <a:extLst>
              <a:ext uri="{FF2B5EF4-FFF2-40B4-BE49-F238E27FC236}">
                <a16:creationId xmlns:a16="http://schemas.microsoft.com/office/drawing/2014/main" id="{D442B570-C538-0F49-E94A-63CF495D643C}"/>
              </a:ext>
            </a:extLst>
          </xdr:cNvPr>
          <xdr:cNvSpPr/>
        </xdr:nvSpPr>
        <xdr:spPr>
          <a:xfrm>
            <a:off x="11267696" y="1310339"/>
            <a:ext cx="22813" cy="63540"/>
          </a:xfrm>
          <a:custGeom>
            <a:avLst/>
            <a:gdLst>
              <a:gd name="connsiteX0" fmla="*/ 22813 w 22813"/>
              <a:gd name="connsiteY0" fmla="*/ 0 h 63540"/>
              <a:gd name="connsiteX1" fmla="*/ 22813 w 22813"/>
              <a:gd name="connsiteY1" fmla="*/ 63541 h 63540"/>
              <a:gd name="connsiteX2" fmla="*/ 0 w 22813"/>
              <a:gd name="connsiteY2" fmla="*/ 63541 h 63540"/>
              <a:gd name="connsiteX3" fmla="*/ 0 w 22813"/>
              <a:gd name="connsiteY3" fmla="*/ 0 h 63540"/>
              <a:gd name="connsiteX4" fmla="*/ 22813 w 22813"/>
              <a:gd name="connsiteY4" fmla="*/ 0 h 635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2813" h="63540">
                <a:moveTo>
                  <a:pt x="22813" y="0"/>
                </a:moveTo>
                <a:lnTo>
                  <a:pt x="22813" y="63541"/>
                </a:lnTo>
                <a:lnTo>
                  <a:pt x="0" y="63541"/>
                </a:lnTo>
                <a:lnTo>
                  <a:pt x="0" y="0"/>
                </a:lnTo>
                <a:lnTo>
                  <a:pt x="22813" y="0"/>
                </a:ln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5" name="Freeform: Shape 74">
            <a:extLst>
              <a:ext uri="{FF2B5EF4-FFF2-40B4-BE49-F238E27FC236}">
                <a16:creationId xmlns:a16="http://schemas.microsoft.com/office/drawing/2014/main" id="{CDF1E51D-286E-9F35-F0C7-E3F1C847CC95}"/>
              </a:ext>
            </a:extLst>
          </xdr:cNvPr>
          <xdr:cNvSpPr/>
        </xdr:nvSpPr>
        <xdr:spPr>
          <a:xfrm>
            <a:off x="11236805" y="1365025"/>
            <a:ext cx="84889" cy="65090"/>
          </a:xfrm>
          <a:custGeom>
            <a:avLst/>
            <a:gdLst>
              <a:gd name="connsiteX0" fmla="*/ 42445 w 84889"/>
              <a:gd name="connsiteY0" fmla="*/ 17711 h 65090"/>
              <a:gd name="connsiteX1" fmla="*/ 28586 w 84889"/>
              <a:gd name="connsiteY1" fmla="*/ 21697 h 65090"/>
              <a:gd name="connsiteX2" fmla="*/ 28586 w 84889"/>
              <a:gd name="connsiteY2" fmla="*/ 22139 h 65090"/>
              <a:gd name="connsiteX3" fmla="*/ 22810 w 84889"/>
              <a:gd name="connsiteY3" fmla="*/ 32545 h 65090"/>
              <a:gd name="connsiteX4" fmla="*/ 42445 w 84889"/>
              <a:gd name="connsiteY4" fmla="*/ 47600 h 65090"/>
              <a:gd name="connsiteX5" fmla="*/ 56015 w 84889"/>
              <a:gd name="connsiteY5" fmla="*/ 43173 h 65090"/>
              <a:gd name="connsiteX6" fmla="*/ 61790 w 84889"/>
              <a:gd name="connsiteY6" fmla="*/ 32545 h 65090"/>
              <a:gd name="connsiteX7" fmla="*/ 42445 w 84889"/>
              <a:gd name="connsiteY7" fmla="*/ 17711 h 65090"/>
              <a:gd name="connsiteX8" fmla="*/ 12416 w 84889"/>
              <a:gd name="connsiteY8" fmla="*/ 9520 h 65090"/>
              <a:gd name="connsiteX9" fmla="*/ 12416 w 84889"/>
              <a:gd name="connsiteY9" fmla="*/ 9520 h 65090"/>
              <a:gd name="connsiteX10" fmla="*/ 42445 w 84889"/>
              <a:gd name="connsiteY10" fmla="*/ 0 h 65090"/>
              <a:gd name="connsiteX11" fmla="*/ 84889 w 84889"/>
              <a:gd name="connsiteY11" fmla="*/ 32462 h 65090"/>
              <a:gd name="connsiteX12" fmla="*/ 84889 w 84889"/>
              <a:gd name="connsiteY12" fmla="*/ 32545 h 65090"/>
              <a:gd name="connsiteX13" fmla="*/ 72473 w 84889"/>
              <a:gd name="connsiteY13" fmla="*/ 55571 h 65090"/>
              <a:gd name="connsiteX14" fmla="*/ 12412 w 84889"/>
              <a:gd name="connsiteY14" fmla="*/ 55530 h 65090"/>
              <a:gd name="connsiteX15" fmla="*/ 0 w 84889"/>
              <a:gd name="connsiteY15" fmla="*/ 32628 h 65090"/>
              <a:gd name="connsiteX16" fmla="*/ 0 w 84889"/>
              <a:gd name="connsiteY16" fmla="*/ 32545 h 65090"/>
              <a:gd name="connsiteX17" fmla="*/ 12416 w 84889"/>
              <a:gd name="connsiteY17" fmla="*/ 9520 h 650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84889" h="65090">
                <a:moveTo>
                  <a:pt x="42445" y="17711"/>
                </a:moveTo>
                <a:cubicBezTo>
                  <a:pt x="37329" y="17628"/>
                  <a:pt x="32369" y="19055"/>
                  <a:pt x="28586" y="21697"/>
                </a:cubicBezTo>
                <a:lnTo>
                  <a:pt x="28586" y="22139"/>
                </a:lnTo>
                <a:cubicBezTo>
                  <a:pt x="24747" y="24781"/>
                  <a:pt x="22634" y="28591"/>
                  <a:pt x="22810" y="32545"/>
                </a:cubicBezTo>
                <a:cubicBezTo>
                  <a:pt x="22859" y="40845"/>
                  <a:pt x="31623" y="47564"/>
                  <a:pt x="42445" y="47600"/>
                </a:cubicBezTo>
                <a:cubicBezTo>
                  <a:pt x="47574" y="47634"/>
                  <a:pt x="52491" y="46030"/>
                  <a:pt x="56015" y="43173"/>
                </a:cubicBezTo>
                <a:cubicBezTo>
                  <a:pt x="59765" y="40390"/>
                  <a:pt x="61853" y="36546"/>
                  <a:pt x="61790" y="32545"/>
                </a:cubicBezTo>
                <a:cubicBezTo>
                  <a:pt x="61584" y="24418"/>
                  <a:pt x="53041" y="17867"/>
                  <a:pt x="42445" y="17711"/>
                </a:cubicBezTo>
                <a:close/>
                <a:moveTo>
                  <a:pt x="12416" y="9520"/>
                </a:moveTo>
                <a:lnTo>
                  <a:pt x="12416" y="9520"/>
                </a:lnTo>
                <a:cubicBezTo>
                  <a:pt x="20422" y="3462"/>
                  <a:pt x="31199" y="45"/>
                  <a:pt x="42445" y="0"/>
                </a:cubicBezTo>
                <a:cubicBezTo>
                  <a:pt x="65852" y="-26"/>
                  <a:pt x="84856" y="14507"/>
                  <a:pt x="84889" y="32462"/>
                </a:cubicBezTo>
                <a:lnTo>
                  <a:pt x="84889" y="32545"/>
                </a:lnTo>
                <a:cubicBezTo>
                  <a:pt x="84830" y="41169"/>
                  <a:pt x="80375" y="49433"/>
                  <a:pt x="72473" y="55571"/>
                </a:cubicBezTo>
                <a:cubicBezTo>
                  <a:pt x="55873" y="68280"/>
                  <a:pt x="28983" y="68262"/>
                  <a:pt x="12412" y="55530"/>
                </a:cubicBezTo>
                <a:cubicBezTo>
                  <a:pt x="4500" y="49450"/>
                  <a:pt x="39" y="41219"/>
                  <a:pt x="0" y="32628"/>
                </a:cubicBezTo>
                <a:cubicBezTo>
                  <a:pt x="0" y="32601"/>
                  <a:pt x="0" y="32572"/>
                  <a:pt x="0" y="32545"/>
                </a:cubicBezTo>
                <a:cubicBezTo>
                  <a:pt x="-18" y="23909"/>
                  <a:pt x="4451" y="15624"/>
                  <a:pt x="12416" y="9520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6" name="Freeform: Shape 75">
            <a:extLst>
              <a:ext uri="{FF2B5EF4-FFF2-40B4-BE49-F238E27FC236}">
                <a16:creationId xmlns:a16="http://schemas.microsoft.com/office/drawing/2014/main" id="{7E88CEAB-BE5E-3B3A-7FD8-52CA6C59B5B4}"/>
              </a:ext>
            </a:extLst>
          </xdr:cNvPr>
          <xdr:cNvSpPr/>
        </xdr:nvSpPr>
        <xdr:spPr>
          <a:xfrm>
            <a:off x="11396447" y="1373635"/>
            <a:ext cx="84914" cy="65059"/>
          </a:xfrm>
          <a:custGeom>
            <a:avLst/>
            <a:gdLst>
              <a:gd name="connsiteX0" fmla="*/ 49116 w 84914"/>
              <a:gd name="connsiteY0" fmla="*/ 18179 h 65059"/>
              <a:gd name="connsiteX1" fmla="*/ 33814 w 84914"/>
              <a:gd name="connsiteY1" fmla="*/ 19285 h 65059"/>
              <a:gd name="connsiteX2" fmla="*/ 23708 w 84914"/>
              <a:gd name="connsiteY2" fmla="*/ 27699 h 65059"/>
              <a:gd name="connsiteX3" fmla="*/ 25150 w 84914"/>
              <a:gd name="connsiteY3" fmla="*/ 39434 h 65059"/>
              <a:gd name="connsiteX4" fmla="*/ 36122 w 84914"/>
              <a:gd name="connsiteY4" fmla="*/ 46961 h 65059"/>
              <a:gd name="connsiteX5" fmla="*/ 51426 w 84914"/>
              <a:gd name="connsiteY5" fmla="*/ 46076 h 65059"/>
              <a:gd name="connsiteX6" fmla="*/ 61244 w 84914"/>
              <a:gd name="connsiteY6" fmla="*/ 37441 h 65059"/>
              <a:gd name="connsiteX7" fmla="*/ 60090 w 84914"/>
              <a:gd name="connsiteY7" fmla="*/ 25707 h 65059"/>
              <a:gd name="connsiteX8" fmla="*/ 49116 w 84914"/>
              <a:gd name="connsiteY8" fmla="*/ 18179 h 65059"/>
              <a:gd name="connsiteX9" fmla="*/ 23414 w 84914"/>
              <a:gd name="connsiteY9" fmla="*/ 3345 h 65059"/>
              <a:gd name="connsiteX10" fmla="*/ 23414 w 84914"/>
              <a:gd name="connsiteY10" fmla="*/ 3345 h 65059"/>
              <a:gd name="connsiteX11" fmla="*/ 56047 w 84914"/>
              <a:gd name="connsiteY11" fmla="*/ 1797 h 65059"/>
              <a:gd name="connsiteX12" fmla="*/ 80591 w 84914"/>
              <a:gd name="connsiteY12" fmla="*/ 17958 h 65059"/>
              <a:gd name="connsiteX13" fmla="*/ 82901 w 84914"/>
              <a:gd name="connsiteY13" fmla="*/ 42975 h 65059"/>
              <a:gd name="connsiteX14" fmla="*/ 29195 w 84914"/>
              <a:gd name="connsiteY14" fmla="*/ 63343 h 65059"/>
              <a:gd name="connsiteX15" fmla="*/ 4363 w 84914"/>
              <a:gd name="connsiteY15" fmla="*/ 46959 h 65059"/>
              <a:gd name="connsiteX16" fmla="*/ 2343 w 84914"/>
              <a:gd name="connsiteY16" fmla="*/ 22384 h 65059"/>
              <a:gd name="connsiteX17" fmla="*/ 23414 w 84914"/>
              <a:gd name="connsiteY17" fmla="*/ 3345 h 650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84914" h="65059">
                <a:moveTo>
                  <a:pt x="49116" y="18179"/>
                </a:moveTo>
                <a:cubicBezTo>
                  <a:pt x="44030" y="16953"/>
                  <a:pt x="38511" y="17353"/>
                  <a:pt x="33814" y="19285"/>
                </a:cubicBezTo>
                <a:cubicBezTo>
                  <a:pt x="29086" y="20912"/>
                  <a:pt x="25434" y="23954"/>
                  <a:pt x="23708" y="27699"/>
                </a:cubicBezTo>
                <a:cubicBezTo>
                  <a:pt x="22124" y="31602"/>
                  <a:pt x="22645" y="35828"/>
                  <a:pt x="25150" y="39434"/>
                </a:cubicBezTo>
                <a:cubicBezTo>
                  <a:pt x="27378" y="42949"/>
                  <a:pt x="31320" y="45653"/>
                  <a:pt x="36122" y="46961"/>
                </a:cubicBezTo>
                <a:cubicBezTo>
                  <a:pt x="41191" y="48134"/>
                  <a:pt x="46646" y="47817"/>
                  <a:pt x="51426" y="46076"/>
                </a:cubicBezTo>
                <a:cubicBezTo>
                  <a:pt x="56029" y="44278"/>
                  <a:pt x="59547" y="41183"/>
                  <a:pt x="61244" y="37441"/>
                </a:cubicBezTo>
                <a:cubicBezTo>
                  <a:pt x="62761" y="33555"/>
                  <a:pt x="62349" y="29376"/>
                  <a:pt x="60090" y="25707"/>
                </a:cubicBezTo>
                <a:cubicBezTo>
                  <a:pt x="57862" y="22191"/>
                  <a:pt x="53920" y="19486"/>
                  <a:pt x="49116" y="18179"/>
                </a:cubicBezTo>
                <a:close/>
                <a:moveTo>
                  <a:pt x="23414" y="3345"/>
                </a:moveTo>
                <a:lnTo>
                  <a:pt x="23414" y="3345"/>
                </a:lnTo>
                <a:cubicBezTo>
                  <a:pt x="33585" y="-496"/>
                  <a:pt x="45338" y="-1053"/>
                  <a:pt x="56047" y="1797"/>
                </a:cubicBezTo>
                <a:cubicBezTo>
                  <a:pt x="66638" y="4557"/>
                  <a:pt x="75429" y="10347"/>
                  <a:pt x="80591" y="17958"/>
                </a:cubicBezTo>
                <a:cubicBezTo>
                  <a:pt x="85409" y="25783"/>
                  <a:pt x="86231" y="34707"/>
                  <a:pt x="82901" y="42975"/>
                </a:cubicBezTo>
                <a:cubicBezTo>
                  <a:pt x="75390" y="59966"/>
                  <a:pt x="51357" y="69080"/>
                  <a:pt x="29195" y="63343"/>
                </a:cubicBezTo>
                <a:cubicBezTo>
                  <a:pt x="18343" y="60716"/>
                  <a:pt x="9370" y="54795"/>
                  <a:pt x="4363" y="46959"/>
                </a:cubicBezTo>
                <a:cubicBezTo>
                  <a:pt x="-644" y="39320"/>
                  <a:pt x="-1374" y="30445"/>
                  <a:pt x="2343" y="22384"/>
                </a:cubicBezTo>
                <a:cubicBezTo>
                  <a:pt x="5851" y="14169"/>
                  <a:pt x="13415" y="7335"/>
                  <a:pt x="23414" y="3345"/>
                </a:cubicBezTo>
                <a:close/>
              </a:path>
            </a:pathLst>
          </a:custGeom>
          <a:solidFill>
            <a:srgbClr val="2E3386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7" name="Freeform: Shape 76">
            <a:extLst>
              <a:ext uri="{FF2B5EF4-FFF2-40B4-BE49-F238E27FC236}">
                <a16:creationId xmlns:a16="http://schemas.microsoft.com/office/drawing/2014/main" id="{4AE0748B-D5D0-0936-2B6E-9D01C31B3806}"/>
              </a:ext>
            </a:extLst>
          </xdr:cNvPr>
          <xdr:cNvSpPr/>
        </xdr:nvSpPr>
        <xdr:spPr>
          <a:xfrm>
            <a:off x="10984069" y="1129238"/>
            <a:ext cx="282274" cy="199435"/>
          </a:xfrm>
          <a:custGeom>
            <a:avLst/>
            <a:gdLst>
              <a:gd name="connsiteX0" fmla="*/ 216932 w 282274"/>
              <a:gd name="connsiteY0" fmla="*/ 0 h 199435"/>
              <a:gd name="connsiteX1" fmla="*/ 229636 w 282274"/>
              <a:gd name="connsiteY1" fmla="*/ 6863 h 199435"/>
              <a:gd name="connsiteX2" fmla="*/ 241186 w 282274"/>
              <a:gd name="connsiteY2" fmla="*/ 14833 h 199435"/>
              <a:gd name="connsiteX3" fmla="*/ 240687 w 282274"/>
              <a:gd name="connsiteY3" fmla="*/ 167921 h 199435"/>
              <a:gd name="connsiteX4" fmla="*/ 41089 w 282274"/>
              <a:gd name="connsiteY4" fmla="*/ 167538 h 199435"/>
              <a:gd name="connsiteX5" fmla="*/ 41089 w 282274"/>
              <a:gd name="connsiteY5" fmla="*/ 14833 h 199435"/>
              <a:gd name="connsiteX6" fmla="*/ 50619 w 282274"/>
              <a:gd name="connsiteY6" fmla="*/ 8191 h 199435"/>
              <a:gd name="connsiteX7" fmla="*/ 60724 w 282274"/>
              <a:gd name="connsiteY7" fmla="*/ 2436 h 199435"/>
              <a:gd name="connsiteX8" fmla="*/ 80359 w 282274"/>
              <a:gd name="connsiteY8" fmla="*/ 23911 h 199435"/>
              <a:gd name="connsiteX9" fmla="*/ 72562 w 282274"/>
              <a:gd name="connsiteY9" fmla="*/ 28338 h 199435"/>
              <a:gd name="connsiteX10" fmla="*/ 65633 w 282274"/>
              <a:gd name="connsiteY10" fmla="*/ 33430 h 199435"/>
              <a:gd name="connsiteX11" fmla="*/ 65132 w 282274"/>
              <a:gd name="connsiteY11" fmla="*/ 149058 h 199435"/>
              <a:gd name="connsiteX12" fmla="*/ 65633 w 282274"/>
              <a:gd name="connsiteY12" fmla="*/ 149443 h 199435"/>
              <a:gd name="connsiteX13" fmla="*/ 216913 w 282274"/>
              <a:gd name="connsiteY13" fmla="*/ 148947 h 199435"/>
              <a:gd name="connsiteX14" fmla="*/ 216932 w 282274"/>
              <a:gd name="connsiteY14" fmla="*/ 33430 h 199435"/>
              <a:gd name="connsiteX15" fmla="*/ 208271 w 282274"/>
              <a:gd name="connsiteY15" fmla="*/ 27453 h 199435"/>
              <a:gd name="connsiteX16" fmla="*/ 198741 w 282274"/>
              <a:gd name="connsiteY16" fmla="*/ 22139 h 1994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282274" h="199435">
                <a:moveTo>
                  <a:pt x="216932" y="0"/>
                </a:moveTo>
                <a:cubicBezTo>
                  <a:pt x="220975" y="2214"/>
                  <a:pt x="225594" y="4428"/>
                  <a:pt x="229636" y="6863"/>
                </a:cubicBezTo>
                <a:cubicBezTo>
                  <a:pt x="233391" y="9299"/>
                  <a:pt x="237431" y="11955"/>
                  <a:pt x="241186" y="14833"/>
                </a:cubicBezTo>
                <a:cubicBezTo>
                  <a:pt x="296165" y="57212"/>
                  <a:pt x="295942" y="125753"/>
                  <a:pt x="240687" y="167921"/>
                </a:cubicBezTo>
                <a:cubicBezTo>
                  <a:pt x="185432" y="210090"/>
                  <a:pt x="96068" y="209918"/>
                  <a:pt x="41089" y="167538"/>
                </a:cubicBezTo>
                <a:cubicBezTo>
                  <a:pt x="-13696" y="125308"/>
                  <a:pt x="-13696" y="57063"/>
                  <a:pt x="41089" y="14833"/>
                </a:cubicBezTo>
                <a:cubicBezTo>
                  <a:pt x="43978" y="12620"/>
                  <a:pt x="47442" y="10407"/>
                  <a:pt x="50619" y="8191"/>
                </a:cubicBezTo>
                <a:cubicBezTo>
                  <a:pt x="53505" y="6200"/>
                  <a:pt x="57258" y="4428"/>
                  <a:pt x="60724" y="2436"/>
                </a:cubicBezTo>
                <a:lnTo>
                  <a:pt x="80359" y="23911"/>
                </a:lnTo>
                <a:cubicBezTo>
                  <a:pt x="78049" y="25239"/>
                  <a:pt x="75450" y="26789"/>
                  <a:pt x="72562" y="28338"/>
                </a:cubicBezTo>
                <a:cubicBezTo>
                  <a:pt x="70540" y="29889"/>
                  <a:pt x="67943" y="31439"/>
                  <a:pt x="65633" y="33430"/>
                </a:cubicBezTo>
                <a:cubicBezTo>
                  <a:pt x="23865" y="65254"/>
                  <a:pt x="23640" y="117023"/>
                  <a:pt x="65132" y="149058"/>
                </a:cubicBezTo>
                <a:cubicBezTo>
                  <a:pt x="65299" y="149187"/>
                  <a:pt x="65465" y="149316"/>
                  <a:pt x="65633" y="149443"/>
                </a:cubicBezTo>
                <a:cubicBezTo>
                  <a:pt x="107586" y="181346"/>
                  <a:pt x="175316" y="181124"/>
                  <a:pt x="216913" y="148947"/>
                </a:cubicBezTo>
                <a:cubicBezTo>
                  <a:pt x="258248" y="116970"/>
                  <a:pt x="258258" y="65416"/>
                  <a:pt x="216932" y="33430"/>
                </a:cubicBezTo>
                <a:cubicBezTo>
                  <a:pt x="214192" y="31316"/>
                  <a:pt x="211299" y="29321"/>
                  <a:pt x="208271" y="27453"/>
                </a:cubicBezTo>
                <a:cubicBezTo>
                  <a:pt x="205215" y="25557"/>
                  <a:pt x="202034" y="23784"/>
                  <a:pt x="198741" y="22139"/>
                </a:cubicBezTo>
                <a:close/>
              </a:path>
            </a:pathLst>
          </a:custGeom>
          <a:solidFill>
            <a:srgbClr val="676868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8" name="Freeform: Shape 77">
            <a:extLst>
              <a:ext uri="{FF2B5EF4-FFF2-40B4-BE49-F238E27FC236}">
                <a16:creationId xmlns:a16="http://schemas.microsoft.com/office/drawing/2014/main" id="{E09849C1-11CB-28FA-4312-5D986ABF9DD4}"/>
              </a:ext>
            </a:extLst>
          </xdr:cNvPr>
          <xdr:cNvSpPr/>
        </xdr:nvSpPr>
        <xdr:spPr>
          <a:xfrm>
            <a:off x="11112938" y="948356"/>
            <a:ext cx="24253" cy="251724"/>
          </a:xfrm>
          <a:custGeom>
            <a:avLst/>
            <a:gdLst>
              <a:gd name="connsiteX0" fmla="*/ 24254 w 24253"/>
              <a:gd name="connsiteY0" fmla="*/ 0 h 251724"/>
              <a:gd name="connsiteX1" fmla="*/ 24254 w 24253"/>
              <a:gd name="connsiteY1" fmla="*/ 251724 h 251724"/>
              <a:gd name="connsiteX2" fmla="*/ 0 w 24253"/>
              <a:gd name="connsiteY2" fmla="*/ 251724 h 251724"/>
              <a:gd name="connsiteX3" fmla="*/ 0 w 24253"/>
              <a:gd name="connsiteY3" fmla="*/ 0 h 251724"/>
              <a:gd name="connsiteX4" fmla="*/ 24254 w 24253"/>
              <a:gd name="connsiteY4" fmla="*/ 0 h 2517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4253" h="251724">
                <a:moveTo>
                  <a:pt x="24254" y="0"/>
                </a:moveTo>
                <a:lnTo>
                  <a:pt x="24254" y="251724"/>
                </a:lnTo>
                <a:lnTo>
                  <a:pt x="0" y="251724"/>
                </a:lnTo>
                <a:lnTo>
                  <a:pt x="0" y="0"/>
                </a:lnTo>
                <a:lnTo>
                  <a:pt x="24254" y="0"/>
                </a:ln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79" name="Freeform: Shape 78">
            <a:extLst>
              <a:ext uri="{FF2B5EF4-FFF2-40B4-BE49-F238E27FC236}">
                <a16:creationId xmlns:a16="http://schemas.microsoft.com/office/drawing/2014/main" id="{22D75C32-6EB6-E688-E8E8-AE1DDE01F045}"/>
              </a:ext>
            </a:extLst>
          </xdr:cNvPr>
          <xdr:cNvSpPr/>
        </xdr:nvSpPr>
        <xdr:spPr>
          <a:xfrm>
            <a:off x="11144695" y="1064588"/>
            <a:ext cx="97022" cy="157414"/>
          </a:xfrm>
          <a:custGeom>
            <a:avLst/>
            <a:gdLst>
              <a:gd name="connsiteX0" fmla="*/ 0 w 97022"/>
              <a:gd name="connsiteY0" fmla="*/ 157415 h 157414"/>
              <a:gd name="connsiteX1" fmla="*/ 0 w 97022"/>
              <a:gd name="connsiteY1" fmla="*/ 65092 h 157414"/>
              <a:gd name="connsiteX2" fmla="*/ 0 w 97022"/>
              <a:gd name="connsiteY2" fmla="*/ 61327 h 157414"/>
              <a:gd name="connsiteX3" fmla="*/ 3755 w 97022"/>
              <a:gd name="connsiteY3" fmla="*/ 58673 h 157414"/>
              <a:gd name="connsiteX4" fmla="*/ 79986 w 97022"/>
              <a:gd name="connsiteY4" fmla="*/ 0 h 157414"/>
              <a:gd name="connsiteX5" fmla="*/ 97023 w 97022"/>
              <a:gd name="connsiteY5" fmla="*/ 13067 h 157414"/>
              <a:gd name="connsiteX6" fmla="*/ 24252 w 97022"/>
              <a:gd name="connsiteY6" fmla="*/ 68858 h 157414"/>
              <a:gd name="connsiteX7" fmla="*/ 24252 w 97022"/>
              <a:gd name="connsiteY7" fmla="*/ 157415 h 157414"/>
              <a:gd name="connsiteX8" fmla="*/ 0 w 97022"/>
              <a:gd name="connsiteY8" fmla="*/ 157415 h 15741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97022" h="157414">
                <a:moveTo>
                  <a:pt x="0" y="157415"/>
                </a:moveTo>
                <a:lnTo>
                  <a:pt x="0" y="65092"/>
                </a:lnTo>
                <a:lnTo>
                  <a:pt x="0" y="61327"/>
                </a:lnTo>
                <a:lnTo>
                  <a:pt x="3755" y="58673"/>
                </a:lnTo>
                <a:lnTo>
                  <a:pt x="79986" y="0"/>
                </a:lnTo>
                <a:lnTo>
                  <a:pt x="97023" y="13067"/>
                </a:lnTo>
                <a:lnTo>
                  <a:pt x="24252" y="68858"/>
                </a:lnTo>
                <a:lnTo>
                  <a:pt x="24252" y="157415"/>
                </a:lnTo>
                <a:lnTo>
                  <a:pt x="0" y="157415"/>
                </a:ln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0" name="Freeform: Shape 79">
            <a:extLst>
              <a:ext uri="{FF2B5EF4-FFF2-40B4-BE49-F238E27FC236}">
                <a16:creationId xmlns:a16="http://schemas.microsoft.com/office/drawing/2014/main" id="{176B5DA4-F3E2-DC7E-C786-919DFF769FD0}"/>
              </a:ext>
            </a:extLst>
          </xdr:cNvPr>
          <xdr:cNvSpPr/>
        </xdr:nvSpPr>
        <xdr:spPr>
          <a:xfrm>
            <a:off x="11026886" y="1047317"/>
            <a:ext cx="78834" cy="174685"/>
          </a:xfrm>
          <a:custGeom>
            <a:avLst/>
            <a:gdLst>
              <a:gd name="connsiteX0" fmla="*/ 54866 w 78834"/>
              <a:gd name="connsiteY0" fmla="*/ 174685 h 174685"/>
              <a:gd name="connsiteX1" fmla="*/ 54866 w 78834"/>
              <a:gd name="connsiteY1" fmla="*/ 55133 h 174685"/>
              <a:gd name="connsiteX2" fmla="*/ 0 w 78834"/>
              <a:gd name="connsiteY2" fmla="*/ 13067 h 174685"/>
              <a:gd name="connsiteX3" fmla="*/ 17037 w 78834"/>
              <a:gd name="connsiteY3" fmla="*/ 0 h 174685"/>
              <a:gd name="connsiteX4" fmla="*/ 75364 w 78834"/>
              <a:gd name="connsiteY4" fmla="*/ 44728 h 174685"/>
              <a:gd name="connsiteX5" fmla="*/ 78834 w 78834"/>
              <a:gd name="connsiteY5" fmla="*/ 47383 h 174685"/>
              <a:gd name="connsiteX6" fmla="*/ 78834 w 78834"/>
              <a:gd name="connsiteY6" fmla="*/ 51367 h 174685"/>
              <a:gd name="connsiteX7" fmla="*/ 78834 w 78834"/>
              <a:gd name="connsiteY7" fmla="*/ 174685 h 174685"/>
              <a:gd name="connsiteX8" fmla="*/ 54866 w 78834"/>
              <a:gd name="connsiteY8" fmla="*/ 174685 h 17468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78834" h="174685">
                <a:moveTo>
                  <a:pt x="54866" y="174685"/>
                </a:moveTo>
                <a:lnTo>
                  <a:pt x="54866" y="55133"/>
                </a:lnTo>
                <a:lnTo>
                  <a:pt x="0" y="13067"/>
                </a:lnTo>
                <a:lnTo>
                  <a:pt x="17037" y="0"/>
                </a:lnTo>
                <a:lnTo>
                  <a:pt x="75364" y="44728"/>
                </a:lnTo>
                <a:lnTo>
                  <a:pt x="78834" y="47383"/>
                </a:lnTo>
                <a:lnTo>
                  <a:pt x="78834" y="51367"/>
                </a:lnTo>
                <a:lnTo>
                  <a:pt x="78834" y="174685"/>
                </a:lnTo>
                <a:lnTo>
                  <a:pt x="54866" y="174685"/>
                </a:ln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1" name="Freeform: Shape 80">
            <a:extLst>
              <a:ext uri="{FF2B5EF4-FFF2-40B4-BE49-F238E27FC236}">
                <a16:creationId xmlns:a16="http://schemas.microsoft.com/office/drawing/2014/main" id="{87B684C7-3AA3-1C2F-D616-CEC4B7EB35D1}"/>
              </a:ext>
            </a:extLst>
          </xdr:cNvPr>
          <xdr:cNvSpPr/>
        </xdr:nvSpPr>
        <xdr:spPr>
          <a:xfrm>
            <a:off x="11116684" y="1002196"/>
            <a:ext cx="78252" cy="58445"/>
          </a:xfrm>
          <a:custGeom>
            <a:avLst/>
            <a:gdLst>
              <a:gd name="connsiteX0" fmla="*/ 0 w 78252"/>
              <a:gd name="connsiteY0" fmla="*/ 45160 h 58445"/>
              <a:gd name="connsiteX1" fmla="*/ 61511 w 78252"/>
              <a:gd name="connsiteY1" fmla="*/ 0 h 58445"/>
              <a:gd name="connsiteX2" fmla="*/ 78252 w 78252"/>
              <a:gd name="connsiteY2" fmla="*/ 13506 h 58445"/>
              <a:gd name="connsiteX3" fmla="*/ 16751 w 78252"/>
              <a:gd name="connsiteY3" fmla="*/ 58446 h 58445"/>
              <a:gd name="connsiteX4" fmla="*/ 0 w 78252"/>
              <a:gd name="connsiteY4" fmla="*/ 45160 h 584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8252" h="58445">
                <a:moveTo>
                  <a:pt x="0" y="45160"/>
                </a:moveTo>
                <a:lnTo>
                  <a:pt x="61511" y="0"/>
                </a:lnTo>
                <a:lnTo>
                  <a:pt x="78252" y="13506"/>
                </a:lnTo>
                <a:lnTo>
                  <a:pt x="16751" y="58446"/>
                </a:lnTo>
                <a:lnTo>
                  <a:pt x="0" y="45160"/>
                </a:ln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2" name="Freeform: Shape 81">
            <a:extLst>
              <a:ext uri="{FF2B5EF4-FFF2-40B4-BE49-F238E27FC236}">
                <a16:creationId xmlns:a16="http://schemas.microsoft.com/office/drawing/2014/main" id="{3FA64E21-BFB1-6BDA-BBE0-0C6BB5519E9E}"/>
              </a:ext>
            </a:extLst>
          </xdr:cNvPr>
          <xdr:cNvSpPr/>
        </xdr:nvSpPr>
        <xdr:spPr>
          <a:xfrm>
            <a:off x="11065870" y="982929"/>
            <a:ext cx="67850" cy="51813"/>
          </a:xfrm>
          <a:custGeom>
            <a:avLst/>
            <a:gdLst>
              <a:gd name="connsiteX0" fmla="*/ 50814 w 67850"/>
              <a:gd name="connsiteY0" fmla="*/ 51813 h 51813"/>
              <a:gd name="connsiteX1" fmla="*/ 0 w 67850"/>
              <a:gd name="connsiteY1" fmla="*/ 13067 h 51813"/>
              <a:gd name="connsiteX2" fmla="*/ 17037 w 67850"/>
              <a:gd name="connsiteY2" fmla="*/ 0 h 51813"/>
              <a:gd name="connsiteX3" fmla="*/ 67850 w 67850"/>
              <a:gd name="connsiteY3" fmla="*/ 38746 h 51813"/>
              <a:gd name="connsiteX4" fmla="*/ 50814 w 67850"/>
              <a:gd name="connsiteY4" fmla="*/ 51813 h 518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67850" h="51813">
                <a:moveTo>
                  <a:pt x="50814" y="51813"/>
                </a:moveTo>
                <a:lnTo>
                  <a:pt x="0" y="13067"/>
                </a:lnTo>
                <a:lnTo>
                  <a:pt x="17037" y="0"/>
                </a:lnTo>
                <a:lnTo>
                  <a:pt x="67850" y="38746"/>
                </a:lnTo>
                <a:lnTo>
                  <a:pt x="50814" y="51813"/>
                </a:ln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3" name="Freeform: Shape 82">
            <a:extLst>
              <a:ext uri="{FF2B5EF4-FFF2-40B4-BE49-F238E27FC236}">
                <a16:creationId xmlns:a16="http://schemas.microsoft.com/office/drawing/2014/main" id="{A168C65E-90EB-D5FA-D01C-910ADE86A022}"/>
              </a:ext>
            </a:extLst>
          </xdr:cNvPr>
          <xdr:cNvSpPr/>
        </xdr:nvSpPr>
        <xdr:spPr>
          <a:xfrm>
            <a:off x="11082905" y="885735"/>
            <a:ext cx="85179" cy="65213"/>
          </a:xfrm>
          <a:custGeom>
            <a:avLst/>
            <a:gdLst>
              <a:gd name="connsiteX0" fmla="*/ 42446 w 85179"/>
              <a:gd name="connsiteY0" fmla="*/ 2 h 65213"/>
              <a:gd name="connsiteX1" fmla="*/ 72475 w 85179"/>
              <a:gd name="connsiteY1" fmla="*/ 9522 h 65213"/>
              <a:gd name="connsiteX2" fmla="*/ 85179 w 85179"/>
              <a:gd name="connsiteY2" fmla="*/ 32547 h 65213"/>
              <a:gd name="connsiteX3" fmla="*/ 42591 w 85179"/>
              <a:gd name="connsiteY3" fmla="*/ 65214 h 65213"/>
              <a:gd name="connsiteX4" fmla="*/ 0 w 85179"/>
              <a:gd name="connsiteY4" fmla="*/ 32547 h 65213"/>
              <a:gd name="connsiteX5" fmla="*/ 12704 w 85179"/>
              <a:gd name="connsiteY5" fmla="*/ 9522 h 65213"/>
              <a:gd name="connsiteX6" fmla="*/ 42446 w 85179"/>
              <a:gd name="connsiteY6" fmla="*/ 2 h 65213"/>
              <a:gd name="connsiteX7" fmla="*/ 56305 w 85179"/>
              <a:gd name="connsiteY7" fmla="*/ 21920 h 65213"/>
              <a:gd name="connsiteX8" fmla="*/ 56305 w 85179"/>
              <a:gd name="connsiteY8" fmla="*/ 21920 h 65213"/>
              <a:gd name="connsiteX9" fmla="*/ 42446 w 85179"/>
              <a:gd name="connsiteY9" fmla="*/ 17713 h 65213"/>
              <a:gd name="connsiteX10" fmla="*/ 28874 w 85179"/>
              <a:gd name="connsiteY10" fmla="*/ 21920 h 65213"/>
              <a:gd name="connsiteX11" fmla="*/ 28306 w 85179"/>
              <a:gd name="connsiteY11" fmla="*/ 43197 h 65213"/>
              <a:gd name="connsiteX12" fmla="*/ 56048 w 85179"/>
              <a:gd name="connsiteY12" fmla="*/ 43633 h 65213"/>
              <a:gd name="connsiteX13" fmla="*/ 62080 w 85179"/>
              <a:gd name="connsiteY13" fmla="*/ 32637 h 65213"/>
              <a:gd name="connsiteX14" fmla="*/ 62080 w 85179"/>
              <a:gd name="connsiteY14" fmla="*/ 32549 h 65213"/>
              <a:gd name="connsiteX15" fmla="*/ 56305 w 85179"/>
              <a:gd name="connsiteY15" fmla="*/ 21921 h 652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</a:cxnLst>
            <a:rect l="l" t="t" r="r" b="b"/>
            <a:pathLst>
              <a:path w="85179" h="65213">
                <a:moveTo>
                  <a:pt x="42446" y="2"/>
                </a:moveTo>
                <a:cubicBezTo>
                  <a:pt x="53730" y="-98"/>
                  <a:pt x="64575" y="3342"/>
                  <a:pt x="72475" y="9522"/>
                </a:cubicBezTo>
                <a:cubicBezTo>
                  <a:pt x="80521" y="15602"/>
                  <a:pt x="85090" y="23884"/>
                  <a:pt x="85179" y="32547"/>
                </a:cubicBezTo>
                <a:cubicBezTo>
                  <a:pt x="85179" y="50588"/>
                  <a:pt x="66110" y="65214"/>
                  <a:pt x="42591" y="65214"/>
                </a:cubicBezTo>
                <a:cubicBezTo>
                  <a:pt x="19069" y="65214"/>
                  <a:pt x="0" y="50588"/>
                  <a:pt x="0" y="32547"/>
                </a:cubicBezTo>
                <a:cubicBezTo>
                  <a:pt x="89" y="23884"/>
                  <a:pt x="4658" y="15602"/>
                  <a:pt x="12704" y="9522"/>
                </a:cubicBezTo>
                <a:cubicBezTo>
                  <a:pt x="20521" y="3383"/>
                  <a:pt x="31258" y="-54"/>
                  <a:pt x="42446" y="2"/>
                </a:cubicBezTo>
                <a:close/>
                <a:moveTo>
                  <a:pt x="56305" y="21920"/>
                </a:moveTo>
                <a:lnTo>
                  <a:pt x="56305" y="21920"/>
                </a:lnTo>
                <a:cubicBezTo>
                  <a:pt x="52661" y="19087"/>
                  <a:pt x="47632" y="17560"/>
                  <a:pt x="42446" y="17713"/>
                </a:cubicBezTo>
                <a:cubicBezTo>
                  <a:pt x="37354" y="17603"/>
                  <a:pt x="32436" y="19128"/>
                  <a:pt x="28874" y="21920"/>
                </a:cubicBezTo>
                <a:cubicBezTo>
                  <a:pt x="21058" y="27676"/>
                  <a:pt x="20803" y="37202"/>
                  <a:pt x="28306" y="43197"/>
                </a:cubicBezTo>
                <a:cubicBezTo>
                  <a:pt x="35811" y="49193"/>
                  <a:pt x="48231" y="49388"/>
                  <a:pt x="56048" y="43633"/>
                </a:cubicBezTo>
                <a:cubicBezTo>
                  <a:pt x="59947" y="40761"/>
                  <a:pt x="62131" y="36783"/>
                  <a:pt x="62080" y="32637"/>
                </a:cubicBezTo>
                <a:lnTo>
                  <a:pt x="62080" y="32549"/>
                </a:lnTo>
                <a:cubicBezTo>
                  <a:pt x="62087" y="28557"/>
                  <a:pt x="60008" y="24728"/>
                  <a:pt x="56305" y="21921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4" name="Freeform: Shape 83">
            <a:extLst>
              <a:ext uri="{FF2B5EF4-FFF2-40B4-BE49-F238E27FC236}">
                <a16:creationId xmlns:a16="http://schemas.microsoft.com/office/drawing/2014/main" id="{BE837357-E651-BDAC-6C8F-F63B5B4C5D47}"/>
              </a:ext>
            </a:extLst>
          </xdr:cNvPr>
          <xdr:cNvSpPr/>
        </xdr:nvSpPr>
        <xdr:spPr>
          <a:xfrm>
            <a:off x="11215149" y="1023006"/>
            <a:ext cx="84715" cy="65311"/>
          </a:xfrm>
          <a:custGeom>
            <a:avLst/>
            <a:gdLst>
              <a:gd name="connsiteX0" fmla="*/ 42445 w 84715"/>
              <a:gd name="connsiteY0" fmla="*/ 17488 h 65311"/>
              <a:gd name="connsiteX1" fmla="*/ 28875 w 84715"/>
              <a:gd name="connsiteY1" fmla="*/ 21916 h 65311"/>
              <a:gd name="connsiteX2" fmla="*/ 23098 w 84715"/>
              <a:gd name="connsiteY2" fmla="*/ 32766 h 65311"/>
              <a:gd name="connsiteX3" fmla="*/ 42445 w 84715"/>
              <a:gd name="connsiteY3" fmla="*/ 47599 h 65311"/>
              <a:gd name="connsiteX4" fmla="*/ 56305 w 84715"/>
              <a:gd name="connsiteY4" fmla="*/ 43171 h 65311"/>
              <a:gd name="connsiteX5" fmla="*/ 62078 w 84715"/>
              <a:gd name="connsiteY5" fmla="*/ 32766 h 65311"/>
              <a:gd name="connsiteX6" fmla="*/ 56305 w 84715"/>
              <a:gd name="connsiteY6" fmla="*/ 21918 h 65311"/>
              <a:gd name="connsiteX7" fmla="*/ 42445 w 84715"/>
              <a:gd name="connsiteY7" fmla="*/ 17488 h 65311"/>
              <a:gd name="connsiteX8" fmla="*/ 12126 w 84715"/>
              <a:gd name="connsiteY8" fmla="*/ 9741 h 65311"/>
              <a:gd name="connsiteX9" fmla="*/ 12126 w 84715"/>
              <a:gd name="connsiteY9" fmla="*/ 9741 h 65311"/>
              <a:gd name="connsiteX10" fmla="*/ 42445 w 84715"/>
              <a:gd name="connsiteY10" fmla="*/ 0 h 65311"/>
              <a:gd name="connsiteX11" fmla="*/ 84714 w 84715"/>
              <a:gd name="connsiteY11" fmla="*/ 32893 h 65311"/>
              <a:gd name="connsiteX12" fmla="*/ 72616 w 84715"/>
              <a:gd name="connsiteY12" fmla="*/ 55460 h 65311"/>
              <a:gd name="connsiteX13" fmla="*/ 72474 w 84715"/>
              <a:gd name="connsiteY13" fmla="*/ 55569 h 65311"/>
              <a:gd name="connsiteX14" fmla="*/ 42445 w 84715"/>
              <a:gd name="connsiteY14" fmla="*/ 65311 h 65311"/>
              <a:gd name="connsiteX15" fmla="*/ 12126 w 84715"/>
              <a:gd name="connsiteY15" fmla="*/ 55571 h 65311"/>
              <a:gd name="connsiteX16" fmla="*/ 12126 w 84715"/>
              <a:gd name="connsiteY16" fmla="*/ 9741 h 653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4715" h="65311">
                <a:moveTo>
                  <a:pt x="42445" y="17488"/>
                </a:moveTo>
                <a:cubicBezTo>
                  <a:pt x="37315" y="17455"/>
                  <a:pt x="32399" y="19059"/>
                  <a:pt x="28875" y="21916"/>
                </a:cubicBezTo>
                <a:cubicBezTo>
                  <a:pt x="25022" y="24737"/>
                  <a:pt x="22920" y="28683"/>
                  <a:pt x="23098" y="32766"/>
                </a:cubicBezTo>
                <a:cubicBezTo>
                  <a:pt x="23305" y="40894"/>
                  <a:pt x="31848" y="47443"/>
                  <a:pt x="42445" y="47599"/>
                </a:cubicBezTo>
                <a:cubicBezTo>
                  <a:pt x="47652" y="47605"/>
                  <a:pt x="52643" y="46010"/>
                  <a:pt x="56305" y="43171"/>
                </a:cubicBezTo>
                <a:cubicBezTo>
                  <a:pt x="60030" y="40468"/>
                  <a:pt x="62123" y="36699"/>
                  <a:pt x="62078" y="32766"/>
                </a:cubicBezTo>
                <a:cubicBezTo>
                  <a:pt x="62123" y="28703"/>
                  <a:pt x="60044" y="24796"/>
                  <a:pt x="56305" y="21918"/>
                </a:cubicBezTo>
                <a:cubicBezTo>
                  <a:pt x="52568" y="19165"/>
                  <a:pt x="47624" y="17585"/>
                  <a:pt x="42445" y="17488"/>
                </a:cubicBezTo>
                <a:close/>
                <a:moveTo>
                  <a:pt x="12126" y="9741"/>
                </a:moveTo>
                <a:lnTo>
                  <a:pt x="12126" y="9741"/>
                </a:lnTo>
                <a:cubicBezTo>
                  <a:pt x="20202" y="3602"/>
                  <a:pt x="31073" y="107"/>
                  <a:pt x="42445" y="0"/>
                </a:cubicBezTo>
                <a:cubicBezTo>
                  <a:pt x="65959" y="130"/>
                  <a:pt x="84884" y="14857"/>
                  <a:pt x="84714" y="32893"/>
                </a:cubicBezTo>
                <a:cubicBezTo>
                  <a:pt x="84633" y="41333"/>
                  <a:pt x="80299" y="49419"/>
                  <a:pt x="72616" y="55460"/>
                </a:cubicBezTo>
                <a:lnTo>
                  <a:pt x="72474" y="55569"/>
                </a:lnTo>
                <a:cubicBezTo>
                  <a:pt x="64576" y="61778"/>
                  <a:pt x="53754" y="65289"/>
                  <a:pt x="42445" y="65311"/>
                </a:cubicBezTo>
                <a:cubicBezTo>
                  <a:pt x="31075" y="65204"/>
                  <a:pt x="20204" y="61710"/>
                  <a:pt x="12126" y="55571"/>
                </a:cubicBezTo>
                <a:cubicBezTo>
                  <a:pt x="-4042" y="42811"/>
                  <a:pt x="-4042" y="22500"/>
                  <a:pt x="12126" y="9741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5" name="Freeform: Shape 84">
            <a:extLst>
              <a:ext uri="{FF2B5EF4-FFF2-40B4-BE49-F238E27FC236}">
                <a16:creationId xmlns:a16="http://schemas.microsoft.com/office/drawing/2014/main" id="{A022DF89-DDFE-C7D7-F73E-02914991E9DD}"/>
              </a:ext>
            </a:extLst>
          </xdr:cNvPr>
          <xdr:cNvSpPr/>
        </xdr:nvSpPr>
        <xdr:spPr>
          <a:xfrm>
            <a:off x="11020249" y="942638"/>
            <a:ext cx="84894" cy="65533"/>
          </a:xfrm>
          <a:custGeom>
            <a:avLst/>
            <a:gdLst>
              <a:gd name="connsiteX0" fmla="*/ 42445 w 84894"/>
              <a:gd name="connsiteY0" fmla="*/ 17712 h 65533"/>
              <a:gd name="connsiteX1" fmla="*/ 28875 w 84894"/>
              <a:gd name="connsiteY1" fmla="*/ 22139 h 65533"/>
              <a:gd name="connsiteX2" fmla="*/ 28748 w 84894"/>
              <a:gd name="connsiteY2" fmla="*/ 43297 h 65533"/>
              <a:gd name="connsiteX3" fmla="*/ 28875 w 84894"/>
              <a:gd name="connsiteY3" fmla="*/ 43394 h 65533"/>
              <a:gd name="connsiteX4" fmla="*/ 42445 w 84894"/>
              <a:gd name="connsiteY4" fmla="*/ 47821 h 65533"/>
              <a:gd name="connsiteX5" fmla="*/ 62074 w 84894"/>
              <a:gd name="connsiteY5" fmla="*/ 32766 h 65533"/>
              <a:gd name="connsiteX6" fmla="*/ 42445 w 84894"/>
              <a:gd name="connsiteY6" fmla="*/ 17712 h 65533"/>
              <a:gd name="connsiteX7" fmla="*/ 12128 w 84894"/>
              <a:gd name="connsiteY7" fmla="*/ 9741 h 65533"/>
              <a:gd name="connsiteX8" fmla="*/ 12128 w 84894"/>
              <a:gd name="connsiteY8" fmla="*/ 9741 h 65533"/>
              <a:gd name="connsiteX9" fmla="*/ 42445 w 84894"/>
              <a:gd name="connsiteY9" fmla="*/ 0 h 65533"/>
              <a:gd name="connsiteX10" fmla="*/ 72473 w 84894"/>
              <a:gd name="connsiteY10" fmla="*/ 9741 h 65533"/>
              <a:gd name="connsiteX11" fmla="*/ 84889 w 84894"/>
              <a:gd name="connsiteY11" fmla="*/ 32989 h 65533"/>
              <a:gd name="connsiteX12" fmla="*/ 72473 w 84894"/>
              <a:gd name="connsiteY12" fmla="*/ 55571 h 65533"/>
              <a:gd name="connsiteX13" fmla="*/ 42445 w 84894"/>
              <a:gd name="connsiteY13" fmla="*/ 65534 h 65533"/>
              <a:gd name="connsiteX14" fmla="*/ 12128 w 84894"/>
              <a:gd name="connsiteY14" fmla="*/ 55571 h 65533"/>
              <a:gd name="connsiteX15" fmla="*/ 0 w 84894"/>
              <a:gd name="connsiteY15" fmla="*/ 32989 h 65533"/>
              <a:gd name="connsiteX16" fmla="*/ 12128 w 84894"/>
              <a:gd name="connsiteY16" fmla="*/ 9741 h 655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4894" h="65533">
                <a:moveTo>
                  <a:pt x="42445" y="17712"/>
                </a:moveTo>
                <a:cubicBezTo>
                  <a:pt x="37291" y="17576"/>
                  <a:pt x="32321" y="19197"/>
                  <a:pt x="28875" y="22139"/>
                </a:cubicBezTo>
                <a:cubicBezTo>
                  <a:pt x="21221" y="27956"/>
                  <a:pt x="21164" y="37427"/>
                  <a:pt x="28748" y="43297"/>
                </a:cubicBezTo>
                <a:lnTo>
                  <a:pt x="28875" y="43394"/>
                </a:lnTo>
                <a:cubicBezTo>
                  <a:pt x="32321" y="46337"/>
                  <a:pt x="37291" y="47958"/>
                  <a:pt x="42445" y="47821"/>
                </a:cubicBezTo>
                <a:cubicBezTo>
                  <a:pt x="53286" y="47821"/>
                  <a:pt x="62074" y="41081"/>
                  <a:pt x="62074" y="32766"/>
                </a:cubicBezTo>
                <a:cubicBezTo>
                  <a:pt x="62074" y="24452"/>
                  <a:pt x="53286" y="17712"/>
                  <a:pt x="42445" y="17712"/>
                </a:cubicBezTo>
                <a:close/>
                <a:moveTo>
                  <a:pt x="12128" y="9741"/>
                </a:moveTo>
                <a:lnTo>
                  <a:pt x="12128" y="9741"/>
                </a:lnTo>
                <a:cubicBezTo>
                  <a:pt x="20203" y="3600"/>
                  <a:pt x="31074" y="108"/>
                  <a:pt x="42445" y="0"/>
                </a:cubicBezTo>
                <a:cubicBezTo>
                  <a:pt x="53754" y="23"/>
                  <a:pt x="64575" y="3533"/>
                  <a:pt x="72473" y="9741"/>
                </a:cubicBezTo>
                <a:cubicBezTo>
                  <a:pt x="80588" y="15859"/>
                  <a:pt x="85077" y="24262"/>
                  <a:pt x="84889" y="32989"/>
                </a:cubicBezTo>
                <a:cubicBezTo>
                  <a:pt x="85015" y="41511"/>
                  <a:pt x="80519" y="49690"/>
                  <a:pt x="72473" y="55571"/>
                </a:cubicBezTo>
                <a:cubicBezTo>
                  <a:pt x="64607" y="61840"/>
                  <a:pt x="53789" y="65429"/>
                  <a:pt x="42445" y="65534"/>
                </a:cubicBezTo>
                <a:cubicBezTo>
                  <a:pt x="31039" y="65343"/>
                  <a:pt x="20174" y="61773"/>
                  <a:pt x="12128" y="55571"/>
                </a:cubicBezTo>
                <a:cubicBezTo>
                  <a:pt x="4390" y="49549"/>
                  <a:pt x="36" y="41443"/>
                  <a:pt x="0" y="32989"/>
                </a:cubicBezTo>
                <a:cubicBezTo>
                  <a:pt x="-22" y="24328"/>
                  <a:pt x="4325" y="15999"/>
                  <a:pt x="12128" y="9741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6" name="Freeform: Shape 85">
            <a:extLst>
              <a:ext uri="{FF2B5EF4-FFF2-40B4-BE49-F238E27FC236}">
                <a16:creationId xmlns:a16="http://schemas.microsoft.com/office/drawing/2014/main" id="{823388F0-6910-792E-EE3E-F1B00471F6E2}"/>
              </a:ext>
            </a:extLst>
          </xdr:cNvPr>
          <xdr:cNvSpPr/>
        </xdr:nvSpPr>
        <xdr:spPr>
          <a:xfrm>
            <a:off x="10967121" y="1001754"/>
            <a:ext cx="84900" cy="65527"/>
          </a:xfrm>
          <a:custGeom>
            <a:avLst/>
            <a:gdLst>
              <a:gd name="connsiteX0" fmla="*/ 42445 w 84900"/>
              <a:gd name="connsiteY0" fmla="*/ 17708 h 65527"/>
              <a:gd name="connsiteX1" fmla="*/ 28874 w 84900"/>
              <a:gd name="connsiteY1" fmla="*/ 22137 h 65527"/>
              <a:gd name="connsiteX2" fmla="*/ 23100 w 84900"/>
              <a:gd name="connsiteY2" fmla="*/ 32984 h 65527"/>
              <a:gd name="connsiteX3" fmla="*/ 28874 w 84900"/>
              <a:gd name="connsiteY3" fmla="*/ 43391 h 65527"/>
              <a:gd name="connsiteX4" fmla="*/ 42445 w 84900"/>
              <a:gd name="connsiteY4" fmla="*/ 47818 h 65527"/>
              <a:gd name="connsiteX5" fmla="*/ 62080 w 84900"/>
              <a:gd name="connsiteY5" fmla="*/ 32824 h 65527"/>
              <a:gd name="connsiteX6" fmla="*/ 56305 w 84900"/>
              <a:gd name="connsiteY6" fmla="*/ 22137 h 65527"/>
              <a:gd name="connsiteX7" fmla="*/ 42445 w 84900"/>
              <a:gd name="connsiteY7" fmla="*/ 17708 h 65527"/>
              <a:gd name="connsiteX8" fmla="*/ 12416 w 84900"/>
              <a:gd name="connsiteY8" fmla="*/ 9963 h 65527"/>
              <a:gd name="connsiteX9" fmla="*/ 12416 w 84900"/>
              <a:gd name="connsiteY9" fmla="*/ 9963 h 65527"/>
              <a:gd name="connsiteX10" fmla="*/ 42445 w 84900"/>
              <a:gd name="connsiteY10" fmla="*/ 0 h 65527"/>
              <a:gd name="connsiteX11" fmla="*/ 72475 w 84900"/>
              <a:gd name="connsiteY11" fmla="*/ 9963 h 65527"/>
              <a:gd name="connsiteX12" fmla="*/ 84891 w 84900"/>
              <a:gd name="connsiteY12" fmla="*/ 32987 h 65527"/>
              <a:gd name="connsiteX13" fmla="*/ 72475 w 84900"/>
              <a:gd name="connsiteY13" fmla="*/ 55787 h 65527"/>
              <a:gd name="connsiteX14" fmla="*/ 42447 w 84900"/>
              <a:gd name="connsiteY14" fmla="*/ 65528 h 65527"/>
              <a:gd name="connsiteX15" fmla="*/ 2 w 84900"/>
              <a:gd name="connsiteY15" fmla="*/ 32982 h 65527"/>
              <a:gd name="connsiteX16" fmla="*/ 12416 w 84900"/>
              <a:gd name="connsiteY16" fmla="*/ 9963 h 655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84900" h="65527">
                <a:moveTo>
                  <a:pt x="42445" y="17708"/>
                </a:moveTo>
                <a:cubicBezTo>
                  <a:pt x="37289" y="17572"/>
                  <a:pt x="32321" y="19194"/>
                  <a:pt x="28874" y="22137"/>
                </a:cubicBezTo>
                <a:cubicBezTo>
                  <a:pt x="25021" y="24956"/>
                  <a:pt x="22920" y="28903"/>
                  <a:pt x="23100" y="32984"/>
                </a:cubicBezTo>
                <a:cubicBezTo>
                  <a:pt x="22981" y="36929"/>
                  <a:pt x="25084" y="40721"/>
                  <a:pt x="28874" y="43391"/>
                </a:cubicBezTo>
                <a:cubicBezTo>
                  <a:pt x="32321" y="46332"/>
                  <a:pt x="37289" y="47955"/>
                  <a:pt x="42445" y="47818"/>
                </a:cubicBezTo>
                <a:cubicBezTo>
                  <a:pt x="53264" y="47836"/>
                  <a:pt x="62056" y="41124"/>
                  <a:pt x="62080" y="32824"/>
                </a:cubicBezTo>
                <a:cubicBezTo>
                  <a:pt x="62091" y="28813"/>
                  <a:pt x="60012" y="24965"/>
                  <a:pt x="56305" y="22137"/>
                </a:cubicBezTo>
                <a:cubicBezTo>
                  <a:pt x="52676" y="19260"/>
                  <a:pt x="47663" y="17659"/>
                  <a:pt x="42445" y="17708"/>
                </a:cubicBezTo>
                <a:close/>
                <a:moveTo>
                  <a:pt x="12416" y="9963"/>
                </a:moveTo>
                <a:lnTo>
                  <a:pt x="12416" y="9963"/>
                </a:lnTo>
                <a:cubicBezTo>
                  <a:pt x="20316" y="3730"/>
                  <a:pt x="31112" y="148"/>
                  <a:pt x="42445" y="0"/>
                </a:cubicBezTo>
                <a:cubicBezTo>
                  <a:pt x="53789" y="103"/>
                  <a:pt x="64607" y="3692"/>
                  <a:pt x="72475" y="9963"/>
                </a:cubicBezTo>
                <a:cubicBezTo>
                  <a:pt x="80631" y="15968"/>
                  <a:pt x="85136" y="24318"/>
                  <a:pt x="84891" y="32987"/>
                </a:cubicBezTo>
                <a:cubicBezTo>
                  <a:pt x="84962" y="41566"/>
                  <a:pt x="80480" y="49796"/>
                  <a:pt x="72475" y="55787"/>
                </a:cubicBezTo>
                <a:cubicBezTo>
                  <a:pt x="64575" y="61994"/>
                  <a:pt x="53754" y="65505"/>
                  <a:pt x="42447" y="65528"/>
                </a:cubicBezTo>
                <a:cubicBezTo>
                  <a:pt x="19108" y="65345"/>
                  <a:pt x="247" y="50883"/>
                  <a:pt x="2" y="32982"/>
                </a:cubicBezTo>
                <a:cubicBezTo>
                  <a:pt x="-108" y="24334"/>
                  <a:pt x="4374" y="16025"/>
                  <a:pt x="12416" y="9963"/>
                </a:cubicBezTo>
                <a:close/>
              </a:path>
            </a:pathLst>
          </a:custGeom>
          <a:solidFill>
            <a:srgbClr val="159B49"/>
          </a:solidFill>
          <a:ln w="1971" cap="flat">
            <a:noFill/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7" name="Freeform: Shape 86">
            <a:extLst>
              <a:ext uri="{FF2B5EF4-FFF2-40B4-BE49-F238E27FC236}">
                <a16:creationId xmlns:a16="http://schemas.microsoft.com/office/drawing/2014/main" id="{172F3940-72AF-8669-8D95-C751D5B7098C}"/>
              </a:ext>
            </a:extLst>
          </xdr:cNvPr>
          <xdr:cNvSpPr/>
        </xdr:nvSpPr>
        <xdr:spPr>
          <a:xfrm>
            <a:off x="13744628" y="1627203"/>
            <a:ext cx="50501" cy="30593"/>
          </a:xfrm>
          <a:custGeom>
            <a:avLst/>
            <a:gdLst>
              <a:gd name="connsiteX0" fmla="*/ 8 w 50501"/>
              <a:gd name="connsiteY0" fmla="*/ 19804 h 30593"/>
              <a:gd name="connsiteX1" fmla="*/ 14904 w 50501"/>
              <a:gd name="connsiteY1" fmla="*/ 269 h 30593"/>
              <a:gd name="connsiteX2" fmla="*/ 16759 w 50501"/>
              <a:gd name="connsiteY2" fmla="*/ 435 h 30593"/>
              <a:gd name="connsiteX3" fmla="*/ 17173 w 50501"/>
              <a:gd name="connsiteY3" fmla="*/ 1388 h 30593"/>
              <a:gd name="connsiteX4" fmla="*/ 16344 w 50501"/>
              <a:gd name="connsiteY4" fmla="*/ 2811 h 30593"/>
              <a:gd name="connsiteX5" fmla="*/ 4151 w 50501"/>
              <a:gd name="connsiteY5" fmla="*/ 15991 h 30593"/>
              <a:gd name="connsiteX6" fmla="*/ 4980 w 50501"/>
              <a:gd name="connsiteY6" fmla="*/ 25040 h 30593"/>
              <a:gd name="connsiteX7" fmla="*/ 8906 w 50501"/>
              <a:gd name="connsiteY7" fmla="*/ 23451 h 30593"/>
              <a:gd name="connsiteX8" fmla="*/ 12616 w 50501"/>
              <a:gd name="connsiteY8" fmla="*/ 26614 h 30593"/>
              <a:gd name="connsiteX9" fmla="*/ 12616 w 50501"/>
              <a:gd name="connsiteY9" fmla="*/ 26614 h 30593"/>
              <a:gd name="connsiteX10" fmla="*/ 12616 w 50501"/>
              <a:gd name="connsiteY10" fmla="*/ 26629 h 30593"/>
              <a:gd name="connsiteX11" fmla="*/ 7545 w 50501"/>
              <a:gd name="connsiteY11" fmla="*/ 30594 h 30593"/>
              <a:gd name="connsiteX12" fmla="*/ 7446 w 50501"/>
              <a:gd name="connsiteY12" fmla="*/ 30594 h 30593"/>
              <a:gd name="connsiteX13" fmla="*/ 8 w 50501"/>
              <a:gd name="connsiteY13" fmla="*/ 19804 h 30593"/>
              <a:gd name="connsiteX14" fmla="*/ 33115 w 50501"/>
              <a:gd name="connsiteY14" fmla="*/ 19804 h 30593"/>
              <a:gd name="connsiteX15" fmla="*/ 48228 w 50501"/>
              <a:gd name="connsiteY15" fmla="*/ 269 h 30593"/>
              <a:gd name="connsiteX16" fmla="*/ 49885 w 50501"/>
              <a:gd name="connsiteY16" fmla="*/ 435 h 30593"/>
              <a:gd name="connsiteX17" fmla="*/ 50299 w 50501"/>
              <a:gd name="connsiteY17" fmla="*/ 1388 h 30593"/>
              <a:gd name="connsiteX18" fmla="*/ 49471 w 50501"/>
              <a:gd name="connsiteY18" fmla="*/ 2811 h 30593"/>
              <a:gd name="connsiteX19" fmla="*/ 37455 w 50501"/>
              <a:gd name="connsiteY19" fmla="*/ 15991 h 30593"/>
              <a:gd name="connsiteX20" fmla="*/ 38086 w 50501"/>
              <a:gd name="connsiteY20" fmla="*/ 25040 h 30593"/>
              <a:gd name="connsiteX21" fmla="*/ 42013 w 50501"/>
              <a:gd name="connsiteY21" fmla="*/ 23451 h 30593"/>
              <a:gd name="connsiteX22" fmla="*/ 45959 w 50501"/>
              <a:gd name="connsiteY22" fmla="*/ 26629 h 30593"/>
              <a:gd name="connsiteX23" fmla="*/ 40770 w 50501"/>
              <a:gd name="connsiteY23" fmla="*/ 30594 h 30593"/>
              <a:gd name="connsiteX24" fmla="*/ 33115 w 50501"/>
              <a:gd name="connsiteY24" fmla="*/ 19804 h 305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50501" h="30593">
                <a:moveTo>
                  <a:pt x="8" y="19804"/>
                </a:moveTo>
                <a:cubicBezTo>
                  <a:pt x="-248" y="11648"/>
                  <a:pt x="5513" y="4097"/>
                  <a:pt x="14904" y="269"/>
                </a:cubicBezTo>
                <a:cubicBezTo>
                  <a:pt x="15930" y="-34"/>
                  <a:pt x="16561" y="-200"/>
                  <a:pt x="16759" y="435"/>
                </a:cubicBezTo>
                <a:lnTo>
                  <a:pt x="17173" y="1388"/>
                </a:lnTo>
                <a:cubicBezTo>
                  <a:pt x="17390" y="2024"/>
                  <a:pt x="17390" y="2493"/>
                  <a:pt x="16344" y="2811"/>
                </a:cubicBezTo>
                <a:cubicBezTo>
                  <a:pt x="9893" y="5565"/>
                  <a:pt x="5414" y="10407"/>
                  <a:pt x="4151" y="15991"/>
                </a:cubicBezTo>
                <a:cubicBezTo>
                  <a:pt x="3382" y="19002"/>
                  <a:pt x="3658" y="22135"/>
                  <a:pt x="4980" y="25040"/>
                </a:cubicBezTo>
                <a:cubicBezTo>
                  <a:pt x="5947" y="24117"/>
                  <a:pt x="7367" y="23557"/>
                  <a:pt x="8906" y="23451"/>
                </a:cubicBezTo>
                <a:cubicBezTo>
                  <a:pt x="11057" y="23542"/>
                  <a:pt x="12734" y="24950"/>
                  <a:pt x="12616" y="26614"/>
                </a:cubicBezTo>
                <a:cubicBezTo>
                  <a:pt x="12616" y="26614"/>
                  <a:pt x="12616" y="26614"/>
                  <a:pt x="12616" y="26614"/>
                </a:cubicBezTo>
                <a:lnTo>
                  <a:pt x="12616" y="26629"/>
                </a:lnTo>
                <a:cubicBezTo>
                  <a:pt x="12655" y="28808"/>
                  <a:pt x="10366" y="30579"/>
                  <a:pt x="7545" y="30594"/>
                </a:cubicBezTo>
                <a:cubicBezTo>
                  <a:pt x="7505" y="30594"/>
                  <a:pt x="7486" y="30594"/>
                  <a:pt x="7446" y="30594"/>
                </a:cubicBezTo>
                <a:cubicBezTo>
                  <a:pt x="4151" y="30594"/>
                  <a:pt x="8" y="27416"/>
                  <a:pt x="8" y="19804"/>
                </a:cubicBezTo>
                <a:close/>
                <a:moveTo>
                  <a:pt x="33115" y="19804"/>
                </a:moveTo>
                <a:cubicBezTo>
                  <a:pt x="32917" y="11618"/>
                  <a:pt x="38777" y="4052"/>
                  <a:pt x="48228" y="269"/>
                </a:cubicBezTo>
                <a:cubicBezTo>
                  <a:pt x="49056" y="-34"/>
                  <a:pt x="49688" y="-200"/>
                  <a:pt x="49885" y="435"/>
                </a:cubicBezTo>
                <a:lnTo>
                  <a:pt x="50299" y="1388"/>
                </a:lnTo>
                <a:cubicBezTo>
                  <a:pt x="50714" y="2024"/>
                  <a:pt x="50516" y="2493"/>
                  <a:pt x="49471" y="2811"/>
                </a:cubicBezTo>
                <a:cubicBezTo>
                  <a:pt x="43039" y="5565"/>
                  <a:pt x="38619" y="10422"/>
                  <a:pt x="37455" y="15991"/>
                </a:cubicBezTo>
                <a:cubicBezTo>
                  <a:pt x="36567" y="18987"/>
                  <a:pt x="36784" y="22120"/>
                  <a:pt x="38086" y="25040"/>
                </a:cubicBezTo>
                <a:cubicBezTo>
                  <a:pt x="39073" y="24117"/>
                  <a:pt x="40474" y="23557"/>
                  <a:pt x="42013" y="23451"/>
                </a:cubicBezTo>
                <a:cubicBezTo>
                  <a:pt x="44242" y="23527"/>
                  <a:pt x="45978" y="24934"/>
                  <a:pt x="45959" y="26629"/>
                </a:cubicBezTo>
                <a:cubicBezTo>
                  <a:pt x="45900" y="28808"/>
                  <a:pt x="43611" y="30564"/>
                  <a:pt x="40770" y="30594"/>
                </a:cubicBezTo>
                <a:cubicBezTo>
                  <a:pt x="37258" y="30594"/>
                  <a:pt x="33115" y="27416"/>
                  <a:pt x="33115" y="19804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8" name="Freeform: Shape 87">
            <a:extLst>
              <a:ext uri="{FF2B5EF4-FFF2-40B4-BE49-F238E27FC236}">
                <a16:creationId xmlns:a16="http://schemas.microsoft.com/office/drawing/2014/main" id="{DC964D85-2F4F-DCA6-567E-A30E547D421E}"/>
              </a:ext>
            </a:extLst>
          </xdr:cNvPr>
          <xdr:cNvSpPr/>
        </xdr:nvSpPr>
        <xdr:spPr>
          <a:xfrm>
            <a:off x="13829060" y="1628587"/>
            <a:ext cx="23675" cy="111140"/>
          </a:xfrm>
          <a:custGeom>
            <a:avLst/>
            <a:gdLst>
              <a:gd name="connsiteX0" fmla="*/ 19907 w 23675"/>
              <a:gd name="connsiteY0" fmla="*/ 1109 h 111140"/>
              <a:gd name="connsiteX1" fmla="*/ 21565 w 23675"/>
              <a:gd name="connsiteY1" fmla="*/ 4 h 111140"/>
              <a:gd name="connsiteX2" fmla="*/ 22393 w 23675"/>
              <a:gd name="connsiteY2" fmla="*/ 4 h 111140"/>
              <a:gd name="connsiteX3" fmla="*/ 23676 w 23675"/>
              <a:gd name="connsiteY3" fmla="*/ 806 h 111140"/>
              <a:gd name="connsiteX4" fmla="*/ 23636 w 23675"/>
              <a:gd name="connsiteY4" fmla="*/ 1109 h 111140"/>
              <a:gd name="connsiteX5" fmla="*/ 3768 w 23675"/>
              <a:gd name="connsiteY5" fmla="*/ 110016 h 111140"/>
              <a:gd name="connsiteX6" fmla="*/ 2111 w 23675"/>
              <a:gd name="connsiteY6" fmla="*/ 111136 h 111140"/>
              <a:gd name="connsiteX7" fmla="*/ 1282 w 23675"/>
              <a:gd name="connsiteY7" fmla="*/ 111136 h 111140"/>
              <a:gd name="connsiteX8" fmla="*/ 0 w 23675"/>
              <a:gd name="connsiteY8" fmla="*/ 110334 h 111140"/>
              <a:gd name="connsiteX9" fmla="*/ 39 w 23675"/>
              <a:gd name="connsiteY9" fmla="*/ 110016 h 1111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23675" h="111140">
                <a:moveTo>
                  <a:pt x="19907" y="1109"/>
                </a:moveTo>
                <a:cubicBezTo>
                  <a:pt x="20045" y="488"/>
                  <a:pt x="20736" y="34"/>
                  <a:pt x="21565" y="4"/>
                </a:cubicBezTo>
                <a:lnTo>
                  <a:pt x="22393" y="4"/>
                </a:lnTo>
                <a:cubicBezTo>
                  <a:pt x="23044" y="-41"/>
                  <a:pt x="23597" y="307"/>
                  <a:pt x="23676" y="806"/>
                </a:cubicBezTo>
                <a:cubicBezTo>
                  <a:pt x="23676" y="912"/>
                  <a:pt x="23676" y="1018"/>
                  <a:pt x="23636" y="1109"/>
                </a:cubicBezTo>
                <a:lnTo>
                  <a:pt x="3768" y="110016"/>
                </a:lnTo>
                <a:cubicBezTo>
                  <a:pt x="3630" y="110652"/>
                  <a:pt x="2940" y="111106"/>
                  <a:pt x="2111" y="111136"/>
                </a:cubicBezTo>
                <a:lnTo>
                  <a:pt x="1282" y="111136"/>
                </a:lnTo>
                <a:cubicBezTo>
                  <a:pt x="631" y="111182"/>
                  <a:pt x="59" y="110818"/>
                  <a:pt x="0" y="110334"/>
                </a:cubicBezTo>
                <a:cubicBezTo>
                  <a:pt x="0" y="110228"/>
                  <a:pt x="0" y="110122"/>
                  <a:pt x="39" y="110016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89" name="Freeform: Shape 88">
            <a:extLst>
              <a:ext uri="{FF2B5EF4-FFF2-40B4-BE49-F238E27FC236}">
                <a16:creationId xmlns:a16="http://schemas.microsoft.com/office/drawing/2014/main" id="{3CCD32C8-44F5-5BBB-1B36-721189BD325E}"/>
              </a:ext>
            </a:extLst>
          </xdr:cNvPr>
          <xdr:cNvSpPr/>
        </xdr:nvSpPr>
        <xdr:spPr>
          <a:xfrm>
            <a:off x="13890557" y="1674624"/>
            <a:ext cx="70599" cy="65103"/>
          </a:xfrm>
          <a:custGeom>
            <a:avLst/>
            <a:gdLst>
              <a:gd name="connsiteX0" fmla="*/ 11424 w 70599"/>
              <a:gd name="connsiteY0" fmla="*/ 2709 h 65103"/>
              <a:gd name="connsiteX1" fmla="*/ 12884 w 70599"/>
              <a:gd name="connsiteY1" fmla="*/ 1589 h 65103"/>
              <a:gd name="connsiteX2" fmla="*/ 13712 w 70599"/>
              <a:gd name="connsiteY2" fmla="*/ 1589 h 65103"/>
              <a:gd name="connsiteX3" fmla="*/ 14955 w 70599"/>
              <a:gd name="connsiteY3" fmla="*/ 2709 h 65103"/>
              <a:gd name="connsiteX4" fmla="*/ 13298 w 70599"/>
              <a:gd name="connsiteY4" fmla="*/ 11440 h 65103"/>
              <a:gd name="connsiteX5" fmla="*/ 44550 w 70599"/>
              <a:gd name="connsiteY5" fmla="*/ 0 h 65103"/>
              <a:gd name="connsiteX6" fmla="*/ 69804 w 70599"/>
              <a:gd name="connsiteY6" fmla="*/ 29538 h 65103"/>
              <a:gd name="connsiteX7" fmla="*/ 63589 w 70599"/>
              <a:gd name="connsiteY7" fmla="*/ 63980 h 65103"/>
              <a:gd name="connsiteX8" fmla="*/ 61932 w 70599"/>
              <a:gd name="connsiteY8" fmla="*/ 65100 h 65103"/>
              <a:gd name="connsiteX9" fmla="*/ 61103 w 70599"/>
              <a:gd name="connsiteY9" fmla="*/ 65100 h 65103"/>
              <a:gd name="connsiteX10" fmla="*/ 59821 w 70599"/>
              <a:gd name="connsiteY10" fmla="*/ 64297 h 65103"/>
              <a:gd name="connsiteX11" fmla="*/ 59860 w 70599"/>
              <a:gd name="connsiteY11" fmla="*/ 63980 h 65103"/>
              <a:gd name="connsiteX12" fmla="*/ 66292 w 70599"/>
              <a:gd name="connsiteY12" fmla="*/ 29538 h 65103"/>
              <a:gd name="connsiteX13" fmla="*/ 44550 w 70599"/>
              <a:gd name="connsiteY13" fmla="*/ 2860 h 65103"/>
              <a:gd name="connsiteX14" fmla="*/ 12667 w 70599"/>
              <a:gd name="connsiteY14" fmla="*/ 15889 h 65103"/>
              <a:gd name="connsiteX15" fmla="*/ 3768 w 70599"/>
              <a:gd name="connsiteY15" fmla="*/ 63980 h 65103"/>
              <a:gd name="connsiteX16" fmla="*/ 2111 w 70599"/>
              <a:gd name="connsiteY16" fmla="*/ 65100 h 65103"/>
              <a:gd name="connsiteX17" fmla="*/ 1282 w 70599"/>
              <a:gd name="connsiteY17" fmla="*/ 65100 h 65103"/>
              <a:gd name="connsiteX18" fmla="*/ 0 w 70599"/>
              <a:gd name="connsiteY18" fmla="*/ 64297 h 65103"/>
              <a:gd name="connsiteX19" fmla="*/ 39 w 70599"/>
              <a:gd name="connsiteY19" fmla="*/ 63980 h 651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0599" h="65103">
                <a:moveTo>
                  <a:pt x="11424" y="2709"/>
                </a:moveTo>
                <a:cubicBezTo>
                  <a:pt x="11542" y="2134"/>
                  <a:pt x="12134" y="1680"/>
                  <a:pt x="12884" y="1589"/>
                </a:cubicBezTo>
                <a:lnTo>
                  <a:pt x="13712" y="1589"/>
                </a:lnTo>
                <a:cubicBezTo>
                  <a:pt x="14541" y="1589"/>
                  <a:pt x="14955" y="2073"/>
                  <a:pt x="14955" y="2709"/>
                </a:cubicBezTo>
                <a:lnTo>
                  <a:pt x="13298" y="11440"/>
                </a:lnTo>
                <a:cubicBezTo>
                  <a:pt x="21308" y="4600"/>
                  <a:pt x="32554" y="484"/>
                  <a:pt x="44550" y="0"/>
                </a:cubicBezTo>
                <a:cubicBezTo>
                  <a:pt x="64003" y="0"/>
                  <a:pt x="73533" y="10335"/>
                  <a:pt x="69804" y="29538"/>
                </a:cubicBezTo>
                <a:lnTo>
                  <a:pt x="63589" y="63980"/>
                </a:lnTo>
                <a:cubicBezTo>
                  <a:pt x="63451" y="64615"/>
                  <a:pt x="62760" y="65069"/>
                  <a:pt x="61932" y="65100"/>
                </a:cubicBezTo>
                <a:lnTo>
                  <a:pt x="61103" y="65100"/>
                </a:lnTo>
                <a:cubicBezTo>
                  <a:pt x="60452" y="65145"/>
                  <a:pt x="59899" y="64782"/>
                  <a:pt x="59821" y="64297"/>
                </a:cubicBezTo>
                <a:cubicBezTo>
                  <a:pt x="59821" y="64191"/>
                  <a:pt x="59821" y="64086"/>
                  <a:pt x="59860" y="63980"/>
                </a:cubicBezTo>
                <a:lnTo>
                  <a:pt x="66292" y="29538"/>
                </a:lnTo>
                <a:cubicBezTo>
                  <a:pt x="69390" y="12227"/>
                  <a:pt x="61517" y="2860"/>
                  <a:pt x="44550" y="2860"/>
                </a:cubicBezTo>
                <a:cubicBezTo>
                  <a:pt x="32021" y="3647"/>
                  <a:pt x="20499" y="8353"/>
                  <a:pt x="12667" y="15889"/>
                </a:cubicBezTo>
                <a:lnTo>
                  <a:pt x="3768" y="63980"/>
                </a:lnTo>
                <a:cubicBezTo>
                  <a:pt x="3630" y="64615"/>
                  <a:pt x="2940" y="65069"/>
                  <a:pt x="2111" y="65100"/>
                </a:cubicBezTo>
                <a:lnTo>
                  <a:pt x="1282" y="65100"/>
                </a:lnTo>
                <a:cubicBezTo>
                  <a:pt x="651" y="65145"/>
                  <a:pt x="79" y="64797"/>
                  <a:pt x="0" y="64297"/>
                </a:cubicBezTo>
                <a:cubicBezTo>
                  <a:pt x="0" y="64191"/>
                  <a:pt x="0" y="64086"/>
                  <a:pt x="39" y="63980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0" name="Freeform: Shape 89">
            <a:extLst>
              <a:ext uri="{FF2B5EF4-FFF2-40B4-BE49-F238E27FC236}">
                <a16:creationId xmlns:a16="http://schemas.microsoft.com/office/drawing/2014/main" id="{D6C32837-8B63-7FFB-FB23-29159AFB5D15}"/>
              </a:ext>
            </a:extLst>
          </xdr:cNvPr>
          <xdr:cNvSpPr/>
        </xdr:nvSpPr>
        <xdr:spPr>
          <a:xfrm>
            <a:off x="14003839" y="1674509"/>
            <a:ext cx="55570" cy="66822"/>
          </a:xfrm>
          <a:custGeom>
            <a:avLst/>
            <a:gdLst>
              <a:gd name="connsiteX0" fmla="*/ 223 w 55570"/>
              <a:gd name="connsiteY0" fmla="*/ 58541 h 66822"/>
              <a:gd name="connsiteX1" fmla="*/ 1466 w 55570"/>
              <a:gd name="connsiteY1" fmla="*/ 57436 h 66822"/>
              <a:gd name="connsiteX2" fmla="*/ 3084 w 55570"/>
              <a:gd name="connsiteY2" fmla="*/ 57255 h 66822"/>
              <a:gd name="connsiteX3" fmla="*/ 3321 w 55570"/>
              <a:gd name="connsiteY3" fmla="*/ 57436 h 66822"/>
              <a:gd name="connsiteX4" fmla="*/ 24432 w 55570"/>
              <a:gd name="connsiteY4" fmla="*/ 63943 h 66822"/>
              <a:gd name="connsiteX5" fmla="*/ 50317 w 55570"/>
              <a:gd name="connsiteY5" fmla="*/ 48554 h 66822"/>
              <a:gd name="connsiteX6" fmla="*/ 27746 w 55570"/>
              <a:gd name="connsiteY6" fmla="*/ 33618 h 66822"/>
              <a:gd name="connsiteX7" fmla="*/ 6438 w 55570"/>
              <a:gd name="connsiteY7" fmla="*/ 16791 h 66822"/>
              <a:gd name="connsiteX8" fmla="*/ 34158 w 55570"/>
              <a:gd name="connsiteY8" fmla="*/ 115 h 66822"/>
              <a:gd name="connsiteX9" fmla="*/ 55072 w 55570"/>
              <a:gd name="connsiteY9" fmla="*/ 5199 h 66822"/>
              <a:gd name="connsiteX10" fmla="*/ 55407 w 55570"/>
              <a:gd name="connsiteY10" fmla="*/ 6334 h 66822"/>
              <a:gd name="connsiteX11" fmla="*/ 55289 w 55570"/>
              <a:gd name="connsiteY11" fmla="*/ 6470 h 66822"/>
              <a:gd name="connsiteX12" fmla="*/ 54658 w 55570"/>
              <a:gd name="connsiteY12" fmla="*/ 7272 h 66822"/>
              <a:gd name="connsiteX13" fmla="*/ 53119 w 55570"/>
              <a:gd name="connsiteY13" fmla="*/ 7741 h 66822"/>
              <a:gd name="connsiteX14" fmla="*/ 52803 w 55570"/>
              <a:gd name="connsiteY14" fmla="*/ 7575 h 66822"/>
              <a:gd name="connsiteX15" fmla="*/ 34158 w 55570"/>
              <a:gd name="connsiteY15" fmla="*/ 2975 h 66822"/>
              <a:gd name="connsiteX16" fmla="*/ 10345 w 55570"/>
              <a:gd name="connsiteY16" fmla="*/ 16791 h 66822"/>
              <a:gd name="connsiteX17" fmla="*/ 29404 w 55570"/>
              <a:gd name="connsiteY17" fmla="*/ 30924 h 66822"/>
              <a:gd name="connsiteX18" fmla="*/ 54243 w 55570"/>
              <a:gd name="connsiteY18" fmla="*/ 48554 h 66822"/>
              <a:gd name="connsiteX19" fmla="*/ 24432 w 55570"/>
              <a:gd name="connsiteY19" fmla="*/ 66803 h 66822"/>
              <a:gd name="connsiteX20" fmla="*/ 421 w 55570"/>
              <a:gd name="connsiteY20" fmla="*/ 59646 h 66822"/>
              <a:gd name="connsiteX21" fmla="*/ 184 w 55570"/>
              <a:gd name="connsiteY21" fmla="*/ 58586 h 668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55570" h="66822">
                <a:moveTo>
                  <a:pt x="223" y="58541"/>
                </a:moveTo>
                <a:lnTo>
                  <a:pt x="1466" y="57436"/>
                </a:lnTo>
                <a:cubicBezTo>
                  <a:pt x="1841" y="57043"/>
                  <a:pt x="2571" y="56967"/>
                  <a:pt x="3084" y="57255"/>
                </a:cubicBezTo>
                <a:cubicBezTo>
                  <a:pt x="3163" y="57300"/>
                  <a:pt x="3242" y="57376"/>
                  <a:pt x="3321" y="57436"/>
                </a:cubicBezTo>
                <a:cubicBezTo>
                  <a:pt x="8806" y="61840"/>
                  <a:pt x="16500" y="64200"/>
                  <a:pt x="24432" y="63943"/>
                </a:cubicBezTo>
                <a:cubicBezTo>
                  <a:pt x="38519" y="63943"/>
                  <a:pt x="50317" y="57754"/>
                  <a:pt x="50317" y="48554"/>
                </a:cubicBezTo>
                <a:cubicBezTo>
                  <a:pt x="50317" y="40760"/>
                  <a:pt x="40373" y="37265"/>
                  <a:pt x="27746" y="33618"/>
                </a:cubicBezTo>
                <a:cubicBezTo>
                  <a:pt x="13876" y="29653"/>
                  <a:pt x="6438" y="25053"/>
                  <a:pt x="6438" y="16791"/>
                </a:cubicBezTo>
                <a:cubicBezTo>
                  <a:pt x="8253" y="6380"/>
                  <a:pt x="20565" y="-1020"/>
                  <a:pt x="34158" y="115"/>
                </a:cubicBezTo>
                <a:cubicBezTo>
                  <a:pt x="41695" y="-82"/>
                  <a:pt x="49074" y="1704"/>
                  <a:pt x="55072" y="5199"/>
                </a:cubicBezTo>
                <a:cubicBezTo>
                  <a:pt x="55565" y="5441"/>
                  <a:pt x="55723" y="5941"/>
                  <a:pt x="55407" y="6334"/>
                </a:cubicBezTo>
                <a:cubicBezTo>
                  <a:pt x="55368" y="6380"/>
                  <a:pt x="55328" y="6425"/>
                  <a:pt x="55289" y="6470"/>
                </a:cubicBezTo>
                <a:lnTo>
                  <a:pt x="54658" y="7272"/>
                </a:lnTo>
                <a:cubicBezTo>
                  <a:pt x="54401" y="7726"/>
                  <a:pt x="53711" y="7938"/>
                  <a:pt x="53119" y="7741"/>
                </a:cubicBezTo>
                <a:cubicBezTo>
                  <a:pt x="53000" y="7696"/>
                  <a:pt x="52882" y="7651"/>
                  <a:pt x="52803" y="7575"/>
                </a:cubicBezTo>
                <a:cubicBezTo>
                  <a:pt x="47417" y="4503"/>
                  <a:pt x="40867" y="2884"/>
                  <a:pt x="34158" y="2975"/>
                </a:cubicBezTo>
                <a:cubicBezTo>
                  <a:pt x="18020" y="2975"/>
                  <a:pt x="10345" y="10753"/>
                  <a:pt x="10345" y="16791"/>
                </a:cubicBezTo>
                <a:cubicBezTo>
                  <a:pt x="10345" y="23615"/>
                  <a:pt x="17191" y="27262"/>
                  <a:pt x="29404" y="30924"/>
                </a:cubicBezTo>
                <a:cubicBezTo>
                  <a:pt x="42228" y="34738"/>
                  <a:pt x="54243" y="38218"/>
                  <a:pt x="54243" y="48554"/>
                </a:cubicBezTo>
                <a:cubicBezTo>
                  <a:pt x="54243" y="59177"/>
                  <a:pt x="39959" y="66803"/>
                  <a:pt x="24432" y="66803"/>
                </a:cubicBezTo>
                <a:cubicBezTo>
                  <a:pt x="15474" y="67076"/>
                  <a:pt x="6773" y="64488"/>
                  <a:pt x="421" y="59646"/>
                </a:cubicBezTo>
                <a:cubicBezTo>
                  <a:pt x="-33" y="59403"/>
                  <a:pt x="-132" y="58934"/>
                  <a:pt x="184" y="58586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1" name="Freeform: Shape 90">
            <a:extLst>
              <a:ext uri="{FF2B5EF4-FFF2-40B4-BE49-F238E27FC236}">
                <a16:creationId xmlns:a16="http://schemas.microsoft.com/office/drawing/2014/main" id="{C5B467FB-2BDB-8BDB-33E0-B6D0CEE13291}"/>
              </a:ext>
            </a:extLst>
          </xdr:cNvPr>
          <xdr:cNvSpPr/>
        </xdr:nvSpPr>
        <xdr:spPr>
          <a:xfrm>
            <a:off x="14101488" y="1636839"/>
            <a:ext cx="23897" cy="102886"/>
          </a:xfrm>
          <a:custGeom>
            <a:avLst/>
            <a:gdLst>
              <a:gd name="connsiteX0" fmla="*/ 11266 w 23897"/>
              <a:gd name="connsiteY0" fmla="*/ 40494 h 102886"/>
              <a:gd name="connsiteX1" fmla="*/ 12923 w 23897"/>
              <a:gd name="connsiteY1" fmla="*/ 39374 h 102886"/>
              <a:gd name="connsiteX2" fmla="*/ 13752 w 23897"/>
              <a:gd name="connsiteY2" fmla="*/ 39374 h 102886"/>
              <a:gd name="connsiteX3" fmla="*/ 15014 w 23897"/>
              <a:gd name="connsiteY3" fmla="*/ 40176 h 102886"/>
              <a:gd name="connsiteX4" fmla="*/ 14995 w 23897"/>
              <a:gd name="connsiteY4" fmla="*/ 40494 h 102886"/>
              <a:gd name="connsiteX5" fmla="*/ 3610 w 23897"/>
              <a:gd name="connsiteY5" fmla="*/ 101765 h 102886"/>
              <a:gd name="connsiteX6" fmla="*/ 2150 w 23897"/>
              <a:gd name="connsiteY6" fmla="*/ 102885 h 102886"/>
              <a:gd name="connsiteX7" fmla="*/ 1124 w 23897"/>
              <a:gd name="connsiteY7" fmla="*/ 102885 h 102886"/>
              <a:gd name="connsiteX8" fmla="*/ 0 w 23897"/>
              <a:gd name="connsiteY8" fmla="*/ 102128 h 102886"/>
              <a:gd name="connsiteX9" fmla="*/ 79 w 23897"/>
              <a:gd name="connsiteY9" fmla="*/ 101765 h 102886"/>
              <a:gd name="connsiteX10" fmla="*/ 16021 w 23897"/>
              <a:gd name="connsiteY10" fmla="*/ 3813 h 102886"/>
              <a:gd name="connsiteX11" fmla="*/ 20578 w 23897"/>
              <a:gd name="connsiteY11" fmla="*/ 0 h 102886"/>
              <a:gd name="connsiteX12" fmla="*/ 23893 w 23897"/>
              <a:gd name="connsiteY12" fmla="*/ 2815 h 102886"/>
              <a:gd name="connsiteX13" fmla="*/ 23893 w 23897"/>
              <a:gd name="connsiteY13" fmla="*/ 2860 h 102886"/>
              <a:gd name="connsiteX14" fmla="*/ 19532 w 23897"/>
              <a:gd name="connsiteY14" fmla="*/ 6507 h 102886"/>
              <a:gd name="connsiteX15" fmla="*/ 16021 w 23897"/>
              <a:gd name="connsiteY15" fmla="*/ 3859 h 102886"/>
              <a:gd name="connsiteX16" fmla="*/ 16021 w 23897"/>
              <a:gd name="connsiteY16" fmla="*/ 3859 h 102886"/>
              <a:gd name="connsiteX17" fmla="*/ 16021 w 23897"/>
              <a:gd name="connsiteY17" fmla="*/ 3813 h 1028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23897" h="102886">
                <a:moveTo>
                  <a:pt x="11266" y="40494"/>
                </a:moveTo>
                <a:cubicBezTo>
                  <a:pt x="11404" y="39874"/>
                  <a:pt x="12094" y="39405"/>
                  <a:pt x="12923" y="39374"/>
                </a:cubicBezTo>
                <a:lnTo>
                  <a:pt x="13752" y="39374"/>
                </a:lnTo>
                <a:cubicBezTo>
                  <a:pt x="14383" y="39329"/>
                  <a:pt x="14955" y="39692"/>
                  <a:pt x="15014" y="40176"/>
                </a:cubicBezTo>
                <a:cubicBezTo>
                  <a:pt x="15034" y="40282"/>
                  <a:pt x="15014" y="40388"/>
                  <a:pt x="14995" y="40494"/>
                </a:cubicBezTo>
                <a:lnTo>
                  <a:pt x="3610" y="101765"/>
                </a:lnTo>
                <a:cubicBezTo>
                  <a:pt x="3393" y="102401"/>
                  <a:pt x="2979" y="102885"/>
                  <a:pt x="2150" y="102885"/>
                </a:cubicBezTo>
                <a:lnTo>
                  <a:pt x="1124" y="102885"/>
                </a:lnTo>
                <a:cubicBezTo>
                  <a:pt x="533" y="102915"/>
                  <a:pt x="39" y="102582"/>
                  <a:pt x="0" y="102128"/>
                </a:cubicBezTo>
                <a:cubicBezTo>
                  <a:pt x="0" y="102007"/>
                  <a:pt x="20" y="101886"/>
                  <a:pt x="79" y="101765"/>
                </a:cubicBezTo>
                <a:close/>
                <a:moveTo>
                  <a:pt x="16021" y="3813"/>
                </a:moveTo>
                <a:cubicBezTo>
                  <a:pt x="15942" y="1801"/>
                  <a:pt x="17974" y="121"/>
                  <a:pt x="20578" y="0"/>
                </a:cubicBezTo>
                <a:cubicBezTo>
                  <a:pt x="22512" y="76"/>
                  <a:pt x="23991" y="1332"/>
                  <a:pt x="23893" y="2815"/>
                </a:cubicBezTo>
                <a:lnTo>
                  <a:pt x="23893" y="2860"/>
                </a:lnTo>
                <a:cubicBezTo>
                  <a:pt x="23972" y="4782"/>
                  <a:pt x="22038" y="6401"/>
                  <a:pt x="19532" y="6507"/>
                </a:cubicBezTo>
                <a:cubicBezTo>
                  <a:pt x="17619" y="6522"/>
                  <a:pt x="16040" y="5342"/>
                  <a:pt x="16021" y="3859"/>
                </a:cubicBezTo>
                <a:cubicBezTo>
                  <a:pt x="16021" y="3859"/>
                  <a:pt x="16021" y="3859"/>
                  <a:pt x="16021" y="3859"/>
                </a:cubicBezTo>
                <a:cubicBezTo>
                  <a:pt x="16021" y="3843"/>
                  <a:pt x="16021" y="3828"/>
                  <a:pt x="16021" y="3813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2" name="Freeform: Shape 91">
            <a:extLst>
              <a:ext uri="{FF2B5EF4-FFF2-40B4-BE49-F238E27FC236}">
                <a16:creationId xmlns:a16="http://schemas.microsoft.com/office/drawing/2014/main" id="{0740D112-794E-37FE-111F-6CF8C3610EF9}"/>
              </a:ext>
            </a:extLst>
          </xdr:cNvPr>
          <xdr:cNvSpPr/>
        </xdr:nvSpPr>
        <xdr:spPr>
          <a:xfrm>
            <a:off x="14156063" y="1674617"/>
            <a:ext cx="75562" cy="106387"/>
          </a:xfrm>
          <a:custGeom>
            <a:avLst/>
            <a:gdLst>
              <a:gd name="connsiteX0" fmla="*/ 45494 w 75562"/>
              <a:gd name="connsiteY0" fmla="*/ 7 h 106387"/>
              <a:gd name="connsiteX1" fmla="*/ 70965 w 75562"/>
              <a:gd name="connsiteY1" fmla="*/ 8587 h 106387"/>
              <a:gd name="connsiteX2" fmla="*/ 72208 w 75562"/>
              <a:gd name="connsiteY2" fmla="*/ 2716 h 106387"/>
              <a:gd name="connsiteX3" fmla="*/ 73648 w 75562"/>
              <a:gd name="connsiteY3" fmla="*/ 1596 h 106387"/>
              <a:gd name="connsiteX4" fmla="*/ 74477 w 75562"/>
              <a:gd name="connsiteY4" fmla="*/ 1596 h 106387"/>
              <a:gd name="connsiteX5" fmla="*/ 75562 w 75562"/>
              <a:gd name="connsiteY5" fmla="*/ 2504 h 106387"/>
              <a:gd name="connsiteX6" fmla="*/ 75522 w 75562"/>
              <a:gd name="connsiteY6" fmla="*/ 2716 h 106387"/>
              <a:gd name="connsiteX7" fmla="*/ 62895 w 75562"/>
              <a:gd name="connsiteY7" fmla="*/ 75594 h 106387"/>
              <a:gd name="connsiteX8" fmla="*/ 27086 w 75562"/>
              <a:gd name="connsiteY8" fmla="*/ 106388 h 106387"/>
              <a:gd name="connsiteX9" fmla="*/ 372 w 75562"/>
              <a:gd name="connsiteY9" fmla="*/ 95599 h 106387"/>
              <a:gd name="connsiteX10" fmla="*/ 569 w 75562"/>
              <a:gd name="connsiteY10" fmla="*/ 94161 h 106387"/>
              <a:gd name="connsiteX11" fmla="*/ 1615 w 75562"/>
              <a:gd name="connsiteY11" fmla="*/ 93525 h 106387"/>
              <a:gd name="connsiteX12" fmla="*/ 2996 w 75562"/>
              <a:gd name="connsiteY12" fmla="*/ 93632 h 106387"/>
              <a:gd name="connsiteX13" fmla="*/ 3055 w 75562"/>
              <a:gd name="connsiteY13" fmla="*/ 93692 h 106387"/>
              <a:gd name="connsiteX14" fmla="*/ 27283 w 75562"/>
              <a:gd name="connsiteY14" fmla="*/ 103695 h 106387"/>
              <a:gd name="connsiteX15" fmla="*/ 59166 w 75562"/>
              <a:gd name="connsiteY15" fmla="*/ 75276 h 106387"/>
              <a:gd name="connsiteX16" fmla="*/ 61850 w 75562"/>
              <a:gd name="connsiteY16" fmla="*/ 58918 h 106387"/>
              <a:gd name="connsiteX17" fmla="*/ 36181 w 75562"/>
              <a:gd name="connsiteY17" fmla="*/ 66696 h 106387"/>
              <a:gd name="connsiteX18" fmla="*/ 2641 w 75562"/>
              <a:gd name="connsiteY18" fmla="*/ 38111 h 106387"/>
              <a:gd name="connsiteX19" fmla="*/ 45494 w 75562"/>
              <a:gd name="connsiteY19" fmla="*/ 7 h 106387"/>
              <a:gd name="connsiteX20" fmla="*/ 36181 w 75562"/>
              <a:gd name="connsiteY20" fmla="*/ 63836 h 106387"/>
              <a:gd name="connsiteX21" fmla="*/ 62481 w 75562"/>
              <a:gd name="connsiteY21" fmla="*/ 54620 h 106387"/>
              <a:gd name="connsiteX22" fmla="*/ 70136 w 75562"/>
              <a:gd name="connsiteY22" fmla="*/ 12870 h 106387"/>
              <a:gd name="connsiteX23" fmla="*/ 45494 w 75562"/>
              <a:gd name="connsiteY23" fmla="*/ 2868 h 106387"/>
              <a:gd name="connsiteX24" fmla="*/ 6370 w 75562"/>
              <a:gd name="connsiteY24" fmla="*/ 38111 h 106387"/>
              <a:gd name="connsiteX25" fmla="*/ 36181 w 75562"/>
              <a:gd name="connsiteY25" fmla="*/ 63836 h 106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75562" h="106387">
                <a:moveTo>
                  <a:pt x="45494" y="7"/>
                </a:moveTo>
                <a:cubicBezTo>
                  <a:pt x="55220" y="-174"/>
                  <a:pt x="64572" y="2958"/>
                  <a:pt x="70965" y="8587"/>
                </a:cubicBezTo>
                <a:lnTo>
                  <a:pt x="72208" y="2716"/>
                </a:lnTo>
                <a:cubicBezTo>
                  <a:pt x="72326" y="2141"/>
                  <a:pt x="72898" y="1687"/>
                  <a:pt x="73648" y="1596"/>
                </a:cubicBezTo>
                <a:lnTo>
                  <a:pt x="74477" y="1596"/>
                </a:lnTo>
                <a:cubicBezTo>
                  <a:pt x="75108" y="1627"/>
                  <a:pt x="75581" y="2035"/>
                  <a:pt x="75562" y="2504"/>
                </a:cubicBezTo>
                <a:cubicBezTo>
                  <a:pt x="75562" y="2580"/>
                  <a:pt x="75542" y="2656"/>
                  <a:pt x="75522" y="2716"/>
                </a:cubicBezTo>
                <a:lnTo>
                  <a:pt x="62895" y="75594"/>
                </a:lnTo>
                <a:cubicBezTo>
                  <a:pt x="58752" y="98443"/>
                  <a:pt x="44053" y="106388"/>
                  <a:pt x="27086" y="106388"/>
                </a:cubicBezTo>
                <a:cubicBezTo>
                  <a:pt x="16511" y="106055"/>
                  <a:pt x="6705" y="102090"/>
                  <a:pt x="372" y="95599"/>
                </a:cubicBezTo>
                <a:cubicBezTo>
                  <a:pt x="-240" y="94963"/>
                  <a:pt x="-43" y="94645"/>
                  <a:pt x="569" y="94161"/>
                </a:cubicBezTo>
                <a:lnTo>
                  <a:pt x="1615" y="93525"/>
                </a:lnTo>
                <a:cubicBezTo>
                  <a:pt x="2029" y="93268"/>
                  <a:pt x="2660" y="93314"/>
                  <a:pt x="2996" y="93632"/>
                </a:cubicBezTo>
                <a:cubicBezTo>
                  <a:pt x="3015" y="93647"/>
                  <a:pt x="3035" y="93662"/>
                  <a:pt x="3055" y="93692"/>
                </a:cubicBezTo>
                <a:cubicBezTo>
                  <a:pt x="8777" y="99624"/>
                  <a:pt x="17675" y="103301"/>
                  <a:pt x="27283" y="103695"/>
                </a:cubicBezTo>
                <a:cubicBezTo>
                  <a:pt x="43639" y="103695"/>
                  <a:pt x="55852" y="94161"/>
                  <a:pt x="59166" y="75276"/>
                </a:cubicBezTo>
                <a:lnTo>
                  <a:pt x="61850" y="58918"/>
                </a:lnTo>
                <a:cubicBezTo>
                  <a:pt x="54865" y="63881"/>
                  <a:pt x="45711" y="66650"/>
                  <a:pt x="36181" y="66696"/>
                </a:cubicBezTo>
                <a:cubicBezTo>
                  <a:pt x="15288" y="66696"/>
                  <a:pt x="2641" y="54151"/>
                  <a:pt x="2641" y="38111"/>
                </a:cubicBezTo>
                <a:cubicBezTo>
                  <a:pt x="2641" y="16683"/>
                  <a:pt x="22114" y="7"/>
                  <a:pt x="45494" y="7"/>
                </a:cubicBezTo>
                <a:close/>
                <a:moveTo>
                  <a:pt x="36181" y="63836"/>
                </a:moveTo>
                <a:cubicBezTo>
                  <a:pt x="46263" y="63760"/>
                  <a:pt x="55812" y="60416"/>
                  <a:pt x="62481" y="54620"/>
                </a:cubicBezTo>
                <a:lnTo>
                  <a:pt x="70136" y="12870"/>
                </a:lnTo>
                <a:cubicBezTo>
                  <a:pt x="64849" y="6408"/>
                  <a:pt x="55457" y="2580"/>
                  <a:pt x="45494" y="2868"/>
                </a:cubicBezTo>
                <a:cubicBezTo>
                  <a:pt x="23771" y="2868"/>
                  <a:pt x="6370" y="18106"/>
                  <a:pt x="6370" y="38111"/>
                </a:cubicBezTo>
                <a:cubicBezTo>
                  <a:pt x="6370" y="52411"/>
                  <a:pt x="17556" y="63836"/>
                  <a:pt x="36181" y="63836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3" name="Freeform: Shape 92">
            <a:extLst>
              <a:ext uri="{FF2B5EF4-FFF2-40B4-BE49-F238E27FC236}">
                <a16:creationId xmlns:a16="http://schemas.microsoft.com/office/drawing/2014/main" id="{066895BB-6751-5DED-E9CA-D4E6EA0E70F1}"/>
              </a:ext>
            </a:extLst>
          </xdr:cNvPr>
          <xdr:cNvSpPr/>
        </xdr:nvSpPr>
        <xdr:spPr>
          <a:xfrm>
            <a:off x="14274411" y="1628587"/>
            <a:ext cx="70611" cy="111140"/>
          </a:xfrm>
          <a:custGeom>
            <a:avLst/>
            <a:gdLst>
              <a:gd name="connsiteX0" fmla="*/ 20113 w 70611"/>
              <a:gd name="connsiteY0" fmla="*/ 1109 h 111140"/>
              <a:gd name="connsiteX1" fmla="*/ 21770 w 70611"/>
              <a:gd name="connsiteY1" fmla="*/ 4 h 111140"/>
              <a:gd name="connsiteX2" fmla="*/ 22599 w 70611"/>
              <a:gd name="connsiteY2" fmla="*/ 4 h 111140"/>
              <a:gd name="connsiteX3" fmla="*/ 23881 w 70611"/>
              <a:gd name="connsiteY3" fmla="*/ 806 h 111140"/>
              <a:gd name="connsiteX4" fmla="*/ 23841 w 70611"/>
              <a:gd name="connsiteY4" fmla="*/ 1109 h 111140"/>
              <a:gd name="connsiteX5" fmla="*/ 13286 w 70611"/>
              <a:gd name="connsiteY5" fmla="*/ 57946 h 111140"/>
              <a:gd name="connsiteX6" fmla="*/ 44538 w 70611"/>
              <a:gd name="connsiteY6" fmla="*/ 46037 h 111140"/>
              <a:gd name="connsiteX7" fmla="*/ 69792 w 70611"/>
              <a:gd name="connsiteY7" fmla="*/ 75575 h 111140"/>
              <a:gd name="connsiteX8" fmla="*/ 63597 w 70611"/>
              <a:gd name="connsiteY8" fmla="*/ 110016 h 111140"/>
              <a:gd name="connsiteX9" fmla="*/ 61940 w 70611"/>
              <a:gd name="connsiteY9" fmla="*/ 111136 h 111140"/>
              <a:gd name="connsiteX10" fmla="*/ 61111 w 70611"/>
              <a:gd name="connsiteY10" fmla="*/ 111136 h 111140"/>
              <a:gd name="connsiteX11" fmla="*/ 59828 w 70611"/>
              <a:gd name="connsiteY11" fmla="*/ 110334 h 111140"/>
              <a:gd name="connsiteX12" fmla="*/ 59868 w 70611"/>
              <a:gd name="connsiteY12" fmla="*/ 110016 h 111140"/>
              <a:gd name="connsiteX13" fmla="*/ 66280 w 70611"/>
              <a:gd name="connsiteY13" fmla="*/ 75575 h 111140"/>
              <a:gd name="connsiteX14" fmla="*/ 44538 w 70611"/>
              <a:gd name="connsiteY14" fmla="*/ 48897 h 111140"/>
              <a:gd name="connsiteX15" fmla="*/ 12457 w 70611"/>
              <a:gd name="connsiteY15" fmla="*/ 62395 h 111140"/>
              <a:gd name="connsiteX16" fmla="*/ 3776 w 70611"/>
              <a:gd name="connsiteY16" fmla="*/ 110016 h 111140"/>
              <a:gd name="connsiteX17" fmla="*/ 2119 w 70611"/>
              <a:gd name="connsiteY17" fmla="*/ 111136 h 111140"/>
              <a:gd name="connsiteX18" fmla="*/ 1290 w 70611"/>
              <a:gd name="connsiteY18" fmla="*/ 111136 h 111140"/>
              <a:gd name="connsiteX19" fmla="*/ 8 w 70611"/>
              <a:gd name="connsiteY19" fmla="*/ 110334 h 111140"/>
              <a:gd name="connsiteX20" fmla="*/ 47 w 70611"/>
              <a:gd name="connsiteY20" fmla="*/ 110016 h 1111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70611" h="111140">
                <a:moveTo>
                  <a:pt x="20113" y="1109"/>
                </a:moveTo>
                <a:cubicBezTo>
                  <a:pt x="20250" y="488"/>
                  <a:pt x="20941" y="34"/>
                  <a:pt x="21770" y="4"/>
                </a:cubicBezTo>
                <a:lnTo>
                  <a:pt x="22599" y="4"/>
                </a:lnTo>
                <a:cubicBezTo>
                  <a:pt x="23249" y="-41"/>
                  <a:pt x="23822" y="307"/>
                  <a:pt x="23881" y="806"/>
                </a:cubicBezTo>
                <a:cubicBezTo>
                  <a:pt x="23881" y="912"/>
                  <a:pt x="23881" y="1018"/>
                  <a:pt x="23841" y="1109"/>
                </a:cubicBezTo>
                <a:lnTo>
                  <a:pt x="13286" y="57946"/>
                </a:lnTo>
                <a:cubicBezTo>
                  <a:pt x="21237" y="50955"/>
                  <a:pt x="32483" y="46657"/>
                  <a:pt x="44538" y="46037"/>
                </a:cubicBezTo>
                <a:cubicBezTo>
                  <a:pt x="64426" y="46037"/>
                  <a:pt x="73521" y="56372"/>
                  <a:pt x="69792" y="75575"/>
                </a:cubicBezTo>
                <a:lnTo>
                  <a:pt x="63597" y="110016"/>
                </a:lnTo>
                <a:cubicBezTo>
                  <a:pt x="63439" y="110652"/>
                  <a:pt x="62768" y="111106"/>
                  <a:pt x="61940" y="111136"/>
                </a:cubicBezTo>
                <a:lnTo>
                  <a:pt x="61111" y="111136"/>
                </a:lnTo>
                <a:cubicBezTo>
                  <a:pt x="60460" y="111182"/>
                  <a:pt x="59888" y="110818"/>
                  <a:pt x="59828" y="110334"/>
                </a:cubicBezTo>
                <a:cubicBezTo>
                  <a:pt x="59828" y="110228"/>
                  <a:pt x="59828" y="110122"/>
                  <a:pt x="59868" y="110016"/>
                </a:cubicBezTo>
                <a:lnTo>
                  <a:pt x="66280" y="75575"/>
                </a:lnTo>
                <a:cubicBezTo>
                  <a:pt x="69378" y="58264"/>
                  <a:pt x="61525" y="48897"/>
                  <a:pt x="44538" y="48897"/>
                </a:cubicBezTo>
                <a:cubicBezTo>
                  <a:pt x="31891" y="49850"/>
                  <a:pt x="20310" y="54738"/>
                  <a:pt x="12457" y="62395"/>
                </a:cubicBezTo>
                <a:lnTo>
                  <a:pt x="3776" y="110016"/>
                </a:lnTo>
                <a:cubicBezTo>
                  <a:pt x="3618" y="110652"/>
                  <a:pt x="2947" y="111106"/>
                  <a:pt x="2119" y="111136"/>
                </a:cubicBezTo>
                <a:lnTo>
                  <a:pt x="1290" y="111136"/>
                </a:lnTo>
                <a:cubicBezTo>
                  <a:pt x="639" y="111182"/>
                  <a:pt x="67" y="110834"/>
                  <a:pt x="8" y="110334"/>
                </a:cubicBezTo>
                <a:cubicBezTo>
                  <a:pt x="-12" y="110228"/>
                  <a:pt x="8" y="110122"/>
                  <a:pt x="47" y="110016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4" name="Freeform: Shape 93">
            <a:extLst>
              <a:ext uri="{FF2B5EF4-FFF2-40B4-BE49-F238E27FC236}">
                <a16:creationId xmlns:a16="http://schemas.microsoft.com/office/drawing/2014/main" id="{0BC58708-82F3-7EC9-51A0-BD96671C5998}"/>
              </a:ext>
            </a:extLst>
          </xdr:cNvPr>
          <xdr:cNvSpPr/>
        </xdr:nvSpPr>
        <xdr:spPr>
          <a:xfrm>
            <a:off x="14393890" y="1657944"/>
            <a:ext cx="44352" cy="83368"/>
          </a:xfrm>
          <a:custGeom>
            <a:avLst/>
            <a:gdLst>
              <a:gd name="connsiteX0" fmla="*/ 9128 w 44352"/>
              <a:gd name="connsiteY0" fmla="*/ 21129 h 83368"/>
              <a:gd name="connsiteX1" fmla="*/ 1058 w 44352"/>
              <a:gd name="connsiteY1" fmla="*/ 21129 h 83368"/>
              <a:gd name="connsiteX2" fmla="*/ 229 w 44352"/>
              <a:gd name="connsiteY2" fmla="*/ 20024 h 83368"/>
              <a:gd name="connsiteX3" fmla="*/ 426 w 44352"/>
              <a:gd name="connsiteY3" fmla="*/ 19388 h 83368"/>
              <a:gd name="connsiteX4" fmla="*/ 1670 w 44352"/>
              <a:gd name="connsiteY4" fmla="*/ 18269 h 83368"/>
              <a:gd name="connsiteX5" fmla="*/ 9542 w 44352"/>
              <a:gd name="connsiteY5" fmla="*/ 18269 h 83368"/>
              <a:gd name="connsiteX6" fmla="*/ 12659 w 44352"/>
              <a:gd name="connsiteY6" fmla="*/ 1124 h 83368"/>
              <a:gd name="connsiteX7" fmla="*/ 14099 w 44352"/>
              <a:gd name="connsiteY7" fmla="*/ 4 h 83368"/>
              <a:gd name="connsiteX8" fmla="*/ 14928 w 44352"/>
              <a:gd name="connsiteY8" fmla="*/ 4 h 83368"/>
              <a:gd name="connsiteX9" fmla="*/ 16190 w 44352"/>
              <a:gd name="connsiteY9" fmla="*/ 821 h 83368"/>
              <a:gd name="connsiteX10" fmla="*/ 16171 w 44352"/>
              <a:gd name="connsiteY10" fmla="*/ 1124 h 83368"/>
              <a:gd name="connsiteX11" fmla="*/ 13073 w 44352"/>
              <a:gd name="connsiteY11" fmla="*/ 18269 h 83368"/>
              <a:gd name="connsiteX12" fmla="*/ 43082 w 44352"/>
              <a:gd name="connsiteY12" fmla="*/ 18269 h 83368"/>
              <a:gd name="connsiteX13" fmla="*/ 44345 w 44352"/>
              <a:gd name="connsiteY13" fmla="*/ 19071 h 83368"/>
              <a:gd name="connsiteX14" fmla="*/ 44325 w 44352"/>
              <a:gd name="connsiteY14" fmla="*/ 19388 h 83368"/>
              <a:gd name="connsiteX15" fmla="*/ 44128 w 44352"/>
              <a:gd name="connsiteY15" fmla="*/ 20024 h 83368"/>
              <a:gd name="connsiteX16" fmla="*/ 42668 w 44352"/>
              <a:gd name="connsiteY16" fmla="*/ 21129 h 83368"/>
              <a:gd name="connsiteX17" fmla="*/ 12442 w 44352"/>
              <a:gd name="connsiteY17" fmla="*/ 21129 h 83368"/>
              <a:gd name="connsiteX18" fmla="*/ 4570 w 44352"/>
              <a:gd name="connsiteY18" fmla="*/ 64785 h 83368"/>
              <a:gd name="connsiteX19" fmla="*/ 14316 w 44352"/>
              <a:gd name="connsiteY19" fmla="*/ 80508 h 83368"/>
              <a:gd name="connsiteX20" fmla="*/ 35210 w 44352"/>
              <a:gd name="connsiteY20" fmla="*/ 75424 h 83368"/>
              <a:gd name="connsiteX21" fmla="*/ 36867 w 44352"/>
              <a:gd name="connsiteY21" fmla="*/ 75575 h 83368"/>
              <a:gd name="connsiteX22" fmla="*/ 37696 w 44352"/>
              <a:gd name="connsiteY22" fmla="*/ 76695 h 83368"/>
              <a:gd name="connsiteX23" fmla="*/ 37084 w 44352"/>
              <a:gd name="connsiteY23" fmla="*/ 77815 h 83368"/>
              <a:gd name="connsiteX24" fmla="*/ 14316 w 44352"/>
              <a:gd name="connsiteY24" fmla="*/ 83368 h 83368"/>
              <a:gd name="connsiteX25" fmla="*/ 1058 w 44352"/>
              <a:gd name="connsiteY25" fmla="*/ 64785 h 833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44352" h="83368">
                <a:moveTo>
                  <a:pt x="9128" y="21129"/>
                </a:moveTo>
                <a:lnTo>
                  <a:pt x="1058" y="21129"/>
                </a:lnTo>
                <a:cubicBezTo>
                  <a:pt x="426" y="21129"/>
                  <a:pt x="12" y="20660"/>
                  <a:pt x="229" y="20024"/>
                </a:cubicBezTo>
                <a:lnTo>
                  <a:pt x="426" y="19388"/>
                </a:lnTo>
                <a:cubicBezTo>
                  <a:pt x="644" y="18753"/>
                  <a:pt x="1058" y="18269"/>
                  <a:pt x="1670" y="18269"/>
                </a:cubicBezTo>
                <a:lnTo>
                  <a:pt x="9542" y="18269"/>
                </a:lnTo>
                <a:lnTo>
                  <a:pt x="12659" y="1124"/>
                </a:lnTo>
                <a:cubicBezTo>
                  <a:pt x="12757" y="549"/>
                  <a:pt x="13349" y="110"/>
                  <a:pt x="14099" y="4"/>
                </a:cubicBezTo>
                <a:lnTo>
                  <a:pt x="14928" y="4"/>
                </a:lnTo>
                <a:cubicBezTo>
                  <a:pt x="15559" y="-42"/>
                  <a:pt x="16131" y="322"/>
                  <a:pt x="16190" y="821"/>
                </a:cubicBezTo>
                <a:cubicBezTo>
                  <a:pt x="16210" y="912"/>
                  <a:pt x="16190" y="1018"/>
                  <a:pt x="16171" y="1124"/>
                </a:cubicBezTo>
                <a:lnTo>
                  <a:pt x="13073" y="18269"/>
                </a:lnTo>
                <a:lnTo>
                  <a:pt x="43082" y="18269"/>
                </a:lnTo>
                <a:cubicBezTo>
                  <a:pt x="43713" y="18223"/>
                  <a:pt x="44286" y="18586"/>
                  <a:pt x="44345" y="19071"/>
                </a:cubicBezTo>
                <a:cubicBezTo>
                  <a:pt x="44365" y="19177"/>
                  <a:pt x="44345" y="19282"/>
                  <a:pt x="44325" y="19388"/>
                </a:cubicBezTo>
                <a:lnTo>
                  <a:pt x="44128" y="20024"/>
                </a:lnTo>
                <a:cubicBezTo>
                  <a:pt x="44010" y="20599"/>
                  <a:pt x="43418" y="21038"/>
                  <a:pt x="42668" y="21129"/>
                </a:cubicBezTo>
                <a:lnTo>
                  <a:pt x="12442" y="21129"/>
                </a:lnTo>
                <a:lnTo>
                  <a:pt x="4570" y="64785"/>
                </a:lnTo>
                <a:cubicBezTo>
                  <a:pt x="2932" y="73683"/>
                  <a:pt x="2104" y="80508"/>
                  <a:pt x="14316" y="80508"/>
                </a:cubicBezTo>
                <a:cubicBezTo>
                  <a:pt x="21715" y="80175"/>
                  <a:pt x="28897" y="78420"/>
                  <a:pt x="35210" y="75424"/>
                </a:cubicBezTo>
                <a:cubicBezTo>
                  <a:pt x="36039" y="74955"/>
                  <a:pt x="36453" y="75106"/>
                  <a:pt x="36867" y="75575"/>
                </a:cubicBezTo>
                <a:lnTo>
                  <a:pt x="37696" y="76695"/>
                </a:lnTo>
                <a:cubicBezTo>
                  <a:pt x="37913" y="77179"/>
                  <a:pt x="37696" y="77482"/>
                  <a:pt x="37084" y="77815"/>
                </a:cubicBezTo>
                <a:cubicBezTo>
                  <a:pt x="30179" y="81038"/>
                  <a:pt x="22366" y="82944"/>
                  <a:pt x="14316" y="83368"/>
                </a:cubicBezTo>
                <a:cubicBezTo>
                  <a:pt x="-2060" y="83368"/>
                  <a:pt x="-816" y="75272"/>
                  <a:pt x="1058" y="64785"/>
                </a:cubicBezTo>
                <a:close/>
              </a:path>
            </a:pathLst>
          </a:custGeom>
          <a:solidFill>
            <a:srgbClr val="159B49"/>
          </a:solidFill>
          <a:ln w="1971" cap="flat">
            <a:solidFill>
              <a:srgbClr val="159B49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5" name="Freeform: Shape 94">
            <a:extLst>
              <a:ext uri="{FF2B5EF4-FFF2-40B4-BE49-F238E27FC236}">
                <a16:creationId xmlns:a16="http://schemas.microsoft.com/office/drawing/2014/main" id="{68A5CF40-6B48-2B03-9EEF-7BF7B5BA6B79}"/>
              </a:ext>
            </a:extLst>
          </xdr:cNvPr>
          <xdr:cNvSpPr/>
        </xdr:nvSpPr>
        <xdr:spPr>
          <a:xfrm>
            <a:off x="14474234" y="1734170"/>
            <a:ext cx="17202" cy="30576"/>
          </a:xfrm>
          <a:custGeom>
            <a:avLst/>
            <a:gdLst>
              <a:gd name="connsiteX0" fmla="*/ 9734 w 17202"/>
              <a:gd name="connsiteY0" fmla="*/ 0 h 30576"/>
              <a:gd name="connsiteX1" fmla="*/ 17192 w 17202"/>
              <a:gd name="connsiteY1" fmla="*/ 10789 h 30576"/>
              <a:gd name="connsiteX2" fmla="*/ 2059 w 17202"/>
              <a:gd name="connsiteY2" fmla="*/ 30477 h 30576"/>
              <a:gd name="connsiteX3" fmla="*/ 619 w 17202"/>
              <a:gd name="connsiteY3" fmla="*/ 30174 h 30576"/>
              <a:gd name="connsiteX4" fmla="*/ 205 w 17202"/>
              <a:gd name="connsiteY4" fmla="*/ 29538 h 30576"/>
              <a:gd name="connsiteX5" fmla="*/ 836 w 17202"/>
              <a:gd name="connsiteY5" fmla="*/ 27783 h 30576"/>
              <a:gd name="connsiteX6" fmla="*/ 12417 w 17202"/>
              <a:gd name="connsiteY6" fmla="*/ 5554 h 30576"/>
              <a:gd name="connsiteX7" fmla="*/ 8491 w 17202"/>
              <a:gd name="connsiteY7" fmla="*/ 7142 h 30576"/>
              <a:gd name="connsiteX8" fmla="*/ 4545 w 17202"/>
              <a:gd name="connsiteY8" fmla="*/ 4071 h 30576"/>
              <a:gd name="connsiteX9" fmla="*/ 4545 w 17202"/>
              <a:gd name="connsiteY9" fmla="*/ 3965 h 30576"/>
              <a:gd name="connsiteX10" fmla="*/ 9734 w 17202"/>
              <a:gd name="connsiteY10" fmla="*/ 0 h 3057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7202" h="30576">
                <a:moveTo>
                  <a:pt x="9734" y="0"/>
                </a:moveTo>
                <a:cubicBezTo>
                  <a:pt x="13246" y="0"/>
                  <a:pt x="17192" y="3178"/>
                  <a:pt x="17192" y="10789"/>
                </a:cubicBezTo>
                <a:cubicBezTo>
                  <a:pt x="17488" y="19036"/>
                  <a:pt x="11608" y="26678"/>
                  <a:pt x="2059" y="30477"/>
                </a:cubicBezTo>
                <a:cubicBezTo>
                  <a:pt x="1546" y="30689"/>
                  <a:pt x="915" y="30552"/>
                  <a:pt x="619" y="30174"/>
                </a:cubicBezTo>
                <a:lnTo>
                  <a:pt x="205" y="29538"/>
                </a:lnTo>
                <a:cubicBezTo>
                  <a:pt x="-210" y="28736"/>
                  <a:pt x="7" y="28101"/>
                  <a:pt x="836" y="27783"/>
                </a:cubicBezTo>
                <a:cubicBezTo>
                  <a:pt x="10957" y="23334"/>
                  <a:pt x="15751" y="14134"/>
                  <a:pt x="12417" y="5554"/>
                </a:cubicBezTo>
                <a:cubicBezTo>
                  <a:pt x="11450" y="6477"/>
                  <a:pt x="10030" y="7037"/>
                  <a:pt x="8491" y="7142"/>
                </a:cubicBezTo>
                <a:cubicBezTo>
                  <a:pt x="6301" y="7127"/>
                  <a:pt x="4525" y="5750"/>
                  <a:pt x="4545" y="4071"/>
                </a:cubicBezTo>
                <a:cubicBezTo>
                  <a:pt x="4545" y="4040"/>
                  <a:pt x="4545" y="3995"/>
                  <a:pt x="4545" y="3965"/>
                </a:cubicBezTo>
                <a:cubicBezTo>
                  <a:pt x="4604" y="1786"/>
                  <a:pt x="6893" y="30"/>
                  <a:pt x="9734" y="0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6" name="Freeform: Shape 95">
            <a:extLst>
              <a:ext uri="{FF2B5EF4-FFF2-40B4-BE49-F238E27FC236}">
                <a16:creationId xmlns:a16="http://schemas.microsoft.com/office/drawing/2014/main" id="{A6496F66-0285-7AAA-ECA4-678D530C8E0D}"/>
              </a:ext>
            </a:extLst>
          </xdr:cNvPr>
          <xdr:cNvSpPr/>
        </xdr:nvSpPr>
        <xdr:spPr>
          <a:xfrm>
            <a:off x="14611256" y="1674624"/>
            <a:ext cx="70588" cy="65103"/>
          </a:xfrm>
          <a:custGeom>
            <a:avLst/>
            <a:gdLst>
              <a:gd name="connsiteX0" fmla="*/ 11412 w 70588"/>
              <a:gd name="connsiteY0" fmla="*/ 2709 h 65103"/>
              <a:gd name="connsiteX1" fmla="*/ 12872 w 70588"/>
              <a:gd name="connsiteY1" fmla="*/ 1589 h 65103"/>
              <a:gd name="connsiteX2" fmla="*/ 13701 w 70588"/>
              <a:gd name="connsiteY2" fmla="*/ 1589 h 65103"/>
              <a:gd name="connsiteX3" fmla="*/ 14944 w 70588"/>
              <a:gd name="connsiteY3" fmla="*/ 2709 h 65103"/>
              <a:gd name="connsiteX4" fmla="*/ 13286 w 70588"/>
              <a:gd name="connsiteY4" fmla="*/ 11440 h 65103"/>
              <a:gd name="connsiteX5" fmla="*/ 44538 w 70588"/>
              <a:gd name="connsiteY5" fmla="*/ 0 h 65103"/>
              <a:gd name="connsiteX6" fmla="*/ 69792 w 70588"/>
              <a:gd name="connsiteY6" fmla="*/ 29538 h 65103"/>
              <a:gd name="connsiteX7" fmla="*/ 63578 w 70588"/>
              <a:gd name="connsiteY7" fmla="*/ 63980 h 65103"/>
              <a:gd name="connsiteX8" fmla="*/ 61940 w 70588"/>
              <a:gd name="connsiteY8" fmla="*/ 65100 h 65103"/>
              <a:gd name="connsiteX9" fmla="*/ 61112 w 70588"/>
              <a:gd name="connsiteY9" fmla="*/ 65100 h 65103"/>
              <a:gd name="connsiteX10" fmla="*/ 59829 w 70588"/>
              <a:gd name="connsiteY10" fmla="*/ 64297 h 65103"/>
              <a:gd name="connsiteX11" fmla="*/ 59868 w 70588"/>
              <a:gd name="connsiteY11" fmla="*/ 63980 h 65103"/>
              <a:gd name="connsiteX12" fmla="*/ 66281 w 70588"/>
              <a:gd name="connsiteY12" fmla="*/ 29538 h 65103"/>
              <a:gd name="connsiteX13" fmla="*/ 44538 w 70588"/>
              <a:gd name="connsiteY13" fmla="*/ 2860 h 65103"/>
              <a:gd name="connsiteX14" fmla="*/ 12655 w 70588"/>
              <a:gd name="connsiteY14" fmla="*/ 15889 h 65103"/>
              <a:gd name="connsiteX15" fmla="*/ 3757 w 70588"/>
              <a:gd name="connsiteY15" fmla="*/ 63980 h 65103"/>
              <a:gd name="connsiteX16" fmla="*/ 2100 w 70588"/>
              <a:gd name="connsiteY16" fmla="*/ 65100 h 65103"/>
              <a:gd name="connsiteX17" fmla="*/ 1271 w 70588"/>
              <a:gd name="connsiteY17" fmla="*/ 65100 h 65103"/>
              <a:gd name="connsiteX18" fmla="*/ 8 w 70588"/>
              <a:gd name="connsiteY18" fmla="*/ 64297 h 65103"/>
              <a:gd name="connsiteX19" fmla="*/ 28 w 70588"/>
              <a:gd name="connsiteY19" fmla="*/ 63980 h 651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0588" h="65103">
                <a:moveTo>
                  <a:pt x="11412" y="2709"/>
                </a:moveTo>
                <a:cubicBezTo>
                  <a:pt x="11550" y="2134"/>
                  <a:pt x="12123" y="1680"/>
                  <a:pt x="12872" y="1589"/>
                </a:cubicBezTo>
                <a:lnTo>
                  <a:pt x="13701" y="1589"/>
                </a:lnTo>
                <a:cubicBezTo>
                  <a:pt x="14529" y="1589"/>
                  <a:pt x="14944" y="2073"/>
                  <a:pt x="14944" y="2709"/>
                </a:cubicBezTo>
                <a:lnTo>
                  <a:pt x="13286" y="11440"/>
                </a:lnTo>
                <a:cubicBezTo>
                  <a:pt x="21316" y="4600"/>
                  <a:pt x="32562" y="484"/>
                  <a:pt x="44538" y="0"/>
                </a:cubicBezTo>
                <a:cubicBezTo>
                  <a:pt x="63992" y="0"/>
                  <a:pt x="73521" y="10335"/>
                  <a:pt x="69792" y="29538"/>
                </a:cubicBezTo>
                <a:lnTo>
                  <a:pt x="63578" y="63980"/>
                </a:lnTo>
                <a:cubicBezTo>
                  <a:pt x="63440" y="64615"/>
                  <a:pt x="62749" y="65069"/>
                  <a:pt x="61940" y="65100"/>
                </a:cubicBezTo>
                <a:lnTo>
                  <a:pt x="61112" y="65100"/>
                </a:lnTo>
                <a:cubicBezTo>
                  <a:pt x="60460" y="65145"/>
                  <a:pt x="59888" y="64782"/>
                  <a:pt x="59829" y="64297"/>
                </a:cubicBezTo>
                <a:cubicBezTo>
                  <a:pt x="59809" y="64191"/>
                  <a:pt x="59829" y="64086"/>
                  <a:pt x="59868" y="63980"/>
                </a:cubicBezTo>
                <a:lnTo>
                  <a:pt x="66281" y="29538"/>
                </a:lnTo>
                <a:cubicBezTo>
                  <a:pt x="69378" y="12227"/>
                  <a:pt x="61506" y="2860"/>
                  <a:pt x="44538" y="2860"/>
                </a:cubicBezTo>
                <a:cubicBezTo>
                  <a:pt x="32029" y="3647"/>
                  <a:pt x="20488" y="8353"/>
                  <a:pt x="12655" y="15889"/>
                </a:cubicBezTo>
                <a:lnTo>
                  <a:pt x="3757" y="63980"/>
                </a:lnTo>
                <a:cubicBezTo>
                  <a:pt x="3619" y="64615"/>
                  <a:pt x="2928" y="65069"/>
                  <a:pt x="2100" y="65100"/>
                </a:cubicBezTo>
                <a:lnTo>
                  <a:pt x="1271" y="65100"/>
                </a:lnTo>
                <a:cubicBezTo>
                  <a:pt x="640" y="65145"/>
                  <a:pt x="67" y="64797"/>
                  <a:pt x="8" y="64297"/>
                </a:cubicBezTo>
                <a:cubicBezTo>
                  <a:pt x="-12" y="64191"/>
                  <a:pt x="8" y="64086"/>
                  <a:pt x="28" y="63980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7" name="Freeform: Shape 96">
            <a:extLst>
              <a:ext uri="{FF2B5EF4-FFF2-40B4-BE49-F238E27FC236}">
                <a16:creationId xmlns:a16="http://schemas.microsoft.com/office/drawing/2014/main" id="{FEF25519-739D-0E56-F5B0-5C02D7B26DCF}"/>
              </a:ext>
            </a:extLst>
          </xdr:cNvPr>
          <xdr:cNvSpPr/>
        </xdr:nvSpPr>
        <xdr:spPr>
          <a:xfrm>
            <a:off x="14727208" y="1674624"/>
            <a:ext cx="76658" cy="66688"/>
          </a:xfrm>
          <a:custGeom>
            <a:avLst/>
            <a:gdLst>
              <a:gd name="connsiteX0" fmla="*/ 44538 w 76658"/>
              <a:gd name="connsiteY0" fmla="*/ 0 h 66688"/>
              <a:gd name="connsiteX1" fmla="*/ 76619 w 76658"/>
              <a:gd name="connsiteY1" fmla="*/ 28585 h 66688"/>
              <a:gd name="connsiteX2" fmla="*/ 32325 w 76658"/>
              <a:gd name="connsiteY2" fmla="*/ 66688 h 66688"/>
              <a:gd name="connsiteX3" fmla="*/ 28 w 76658"/>
              <a:gd name="connsiteY3" fmla="*/ 37952 h 66688"/>
              <a:gd name="connsiteX4" fmla="*/ 44538 w 76658"/>
              <a:gd name="connsiteY4" fmla="*/ 0 h 66688"/>
              <a:gd name="connsiteX5" fmla="*/ 32325 w 76658"/>
              <a:gd name="connsiteY5" fmla="*/ 63828 h 66688"/>
              <a:gd name="connsiteX6" fmla="*/ 72890 w 76658"/>
              <a:gd name="connsiteY6" fmla="*/ 28585 h 66688"/>
              <a:gd name="connsiteX7" fmla="*/ 44538 w 76658"/>
              <a:gd name="connsiteY7" fmla="*/ 2860 h 66688"/>
              <a:gd name="connsiteX8" fmla="*/ 3757 w 76658"/>
              <a:gd name="connsiteY8" fmla="*/ 37952 h 66688"/>
              <a:gd name="connsiteX9" fmla="*/ 32325 w 76658"/>
              <a:gd name="connsiteY9" fmla="*/ 63828 h 666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76658" h="66688">
                <a:moveTo>
                  <a:pt x="44538" y="0"/>
                </a:moveTo>
                <a:cubicBezTo>
                  <a:pt x="63577" y="0"/>
                  <a:pt x="76619" y="12863"/>
                  <a:pt x="76619" y="28585"/>
                </a:cubicBezTo>
                <a:cubicBezTo>
                  <a:pt x="77664" y="48363"/>
                  <a:pt x="58073" y="65221"/>
                  <a:pt x="32325" y="66688"/>
                </a:cubicBezTo>
                <a:cubicBezTo>
                  <a:pt x="13069" y="66688"/>
                  <a:pt x="28" y="53977"/>
                  <a:pt x="28" y="37952"/>
                </a:cubicBezTo>
                <a:cubicBezTo>
                  <a:pt x="-840" y="18189"/>
                  <a:pt x="18830" y="1422"/>
                  <a:pt x="44538" y="0"/>
                </a:cubicBezTo>
                <a:close/>
                <a:moveTo>
                  <a:pt x="32325" y="63828"/>
                </a:moveTo>
                <a:cubicBezTo>
                  <a:pt x="56041" y="62406"/>
                  <a:pt x="73994" y="46804"/>
                  <a:pt x="72890" y="28585"/>
                </a:cubicBezTo>
                <a:cubicBezTo>
                  <a:pt x="72890" y="14134"/>
                  <a:pt x="61111" y="2860"/>
                  <a:pt x="44538" y="2860"/>
                </a:cubicBezTo>
                <a:cubicBezTo>
                  <a:pt x="20862" y="4237"/>
                  <a:pt x="2830" y="19748"/>
                  <a:pt x="3757" y="37952"/>
                </a:cubicBezTo>
                <a:cubicBezTo>
                  <a:pt x="3757" y="52555"/>
                  <a:pt x="15555" y="63828"/>
                  <a:pt x="32325" y="63828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8" name="Freeform: Shape 97">
            <a:extLst>
              <a:ext uri="{FF2B5EF4-FFF2-40B4-BE49-F238E27FC236}">
                <a16:creationId xmlns:a16="http://schemas.microsoft.com/office/drawing/2014/main" id="{9003190C-8900-59D3-011E-B90477195934}"/>
              </a:ext>
            </a:extLst>
          </xdr:cNvPr>
          <xdr:cNvSpPr/>
        </xdr:nvSpPr>
        <xdr:spPr>
          <a:xfrm>
            <a:off x="14848968" y="1657944"/>
            <a:ext cx="44341" cy="83368"/>
          </a:xfrm>
          <a:custGeom>
            <a:avLst/>
            <a:gdLst>
              <a:gd name="connsiteX0" fmla="*/ 9115 w 44341"/>
              <a:gd name="connsiteY0" fmla="*/ 21129 h 83368"/>
              <a:gd name="connsiteX1" fmla="*/ 1045 w 44341"/>
              <a:gd name="connsiteY1" fmla="*/ 21129 h 83368"/>
              <a:gd name="connsiteX2" fmla="*/ 217 w 44341"/>
              <a:gd name="connsiteY2" fmla="*/ 20024 h 83368"/>
              <a:gd name="connsiteX3" fmla="*/ 414 w 44341"/>
              <a:gd name="connsiteY3" fmla="*/ 19388 h 83368"/>
              <a:gd name="connsiteX4" fmla="*/ 1657 w 44341"/>
              <a:gd name="connsiteY4" fmla="*/ 18269 h 83368"/>
              <a:gd name="connsiteX5" fmla="*/ 9529 w 44341"/>
              <a:gd name="connsiteY5" fmla="*/ 18269 h 83368"/>
              <a:gd name="connsiteX6" fmla="*/ 12647 w 44341"/>
              <a:gd name="connsiteY6" fmla="*/ 1124 h 83368"/>
              <a:gd name="connsiteX7" fmla="*/ 14087 w 44341"/>
              <a:gd name="connsiteY7" fmla="*/ 4 h 83368"/>
              <a:gd name="connsiteX8" fmla="*/ 14916 w 44341"/>
              <a:gd name="connsiteY8" fmla="*/ 4 h 83368"/>
              <a:gd name="connsiteX9" fmla="*/ 16178 w 44341"/>
              <a:gd name="connsiteY9" fmla="*/ 821 h 83368"/>
              <a:gd name="connsiteX10" fmla="*/ 16159 w 44341"/>
              <a:gd name="connsiteY10" fmla="*/ 1124 h 83368"/>
              <a:gd name="connsiteX11" fmla="*/ 13061 w 44341"/>
              <a:gd name="connsiteY11" fmla="*/ 18269 h 83368"/>
              <a:gd name="connsiteX12" fmla="*/ 43070 w 44341"/>
              <a:gd name="connsiteY12" fmla="*/ 18269 h 83368"/>
              <a:gd name="connsiteX13" fmla="*/ 44333 w 44341"/>
              <a:gd name="connsiteY13" fmla="*/ 19071 h 83368"/>
              <a:gd name="connsiteX14" fmla="*/ 44313 w 44341"/>
              <a:gd name="connsiteY14" fmla="*/ 19388 h 83368"/>
              <a:gd name="connsiteX15" fmla="*/ 44116 w 44341"/>
              <a:gd name="connsiteY15" fmla="*/ 20024 h 83368"/>
              <a:gd name="connsiteX16" fmla="*/ 42656 w 44341"/>
              <a:gd name="connsiteY16" fmla="*/ 21129 h 83368"/>
              <a:gd name="connsiteX17" fmla="*/ 12430 w 44341"/>
              <a:gd name="connsiteY17" fmla="*/ 21129 h 83368"/>
              <a:gd name="connsiteX18" fmla="*/ 4557 w 44341"/>
              <a:gd name="connsiteY18" fmla="*/ 64785 h 83368"/>
              <a:gd name="connsiteX19" fmla="*/ 14304 w 44341"/>
              <a:gd name="connsiteY19" fmla="*/ 80508 h 83368"/>
              <a:gd name="connsiteX20" fmla="*/ 35198 w 44341"/>
              <a:gd name="connsiteY20" fmla="*/ 75424 h 83368"/>
              <a:gd name="connsiteX21" fmla="*/ 36855 w 44341"/>
              <a:gd name="connsiteY21" fmla="*/ 75575 h 83368"/>
              <a:gd name="connsiteX22" fmla="*/ 37684 w 44341"/>
              <a:gd name="connsiteY22" fmla="*/ 76695 h 83368"/>
              <a:gd name="connsiteX23" fmla="*/ 37072 w 44341"/>
              <a:gd name="connsiteY23" fmla="*/ 77815 h 83368"/>
              <a:gd name="connsiteX24" fmla="*/ 14304 w 44341"/>
              <a:gd name="connsiteY24" fmla="*/ 83368 h 83368"/>
              <a:gd name="connsiteX25" fmla="*/ 1045 w 44341"/>
              <a:gd name="connsiteY25" fmla="*/ 64785 h 833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44341" h="83368">
                <a:moveTo>
                  <a:pt x="9115" y="21129"/>
                </a:moveTo>
                <a:lnTo>
                  <a:pt x="1045" y="21129"/>
                </a:lnTo>
                <a:cubicBezTo>
                  <a:pt x="414" y="21129"/>
                  <a:pt x="0" y="20660"/>
                  <a:pt x="217" y="20024"/>
                </a:cubicBezTo>
                <a:lnTo>
                  <a:pt x="414" y="19388"/>
                </a:lnTo>
                <a:cubicBezTo>
                  <a:pt x="631" y="18753"/>
                  <a:pt x="1045" y="18269"/>
                  <a:pt x="1657" y="18269"/>
                </a:cubicBezTo>
                <a:lnTo>
                  <a:pt x="9529" y="18269"/>
                </a:lnTo>
                <a:lnTo>
                  <a:pt x="12647" y="1124"/>
                </a:lnTo>
                <a:cubicBezTo>
                  <a:pt x="12746" y="549"/>
                  <a:pt x="13337" y="110"/>
                  <a:pt x="14087" y="4"/>
                </a:cubicBezTo>
                <a:lnTo>
                  <a:pt x="14916" y="4"/>
                </a:lnTo>
                <a:cubicBezTo>
                  <a:pt x="15547" y="-42"/>
                  <a:pt x="16119" y="322"/>
                  <a:pt x="16178" y="821"/>
                </a:cubicBezTo>
                <a:cubicBezTo>
                  <a:pt x="16198" y="912"/>
                  <a:pt x="16178" y="1018"/>
                  <a:pt x="16159" y="1124"/>
                </a:cubicBezTo>
                <a:lnTo>
                  <a:pt x="13061" y="18269"/>
                </a:lnTo>
                <a:lnTo>
                  <a:pt x="43070" y="18269"/>
                </a:lnTo>
                <a:cubicBezTo>
                  <a:pt x="43701" y="18223"/>
                  <a:pt x="44274" y="18586"/>
                  <a:pt x="44333" y="19071"/>
                </a:cubicBezTo>
                <a:cubicBezTo>
                  <a:pt x="44353" y="19177"/>
                  <a:pt x="44333" y="19282"/>
                  <a:pt x="44313" y="19388"/>
                </a:cubicBezTo>
                <a:lnTo>
                  <a:pt x="44116" y="20024"/>
                </a:lnTo>
                <a:cubicBezTo>
                  <a:pt x="43997" y="20599"/>
                  <a:pt x="43405" y="21038"/>
                  <a:pt x="42656" y="21129"/>
                </a:cubicBezTo>
                <a:lnTo>
                  <a:pt x="12430" y="21129"/>
                </a:lnTo>
                <a:lnTo>
                  <a:pt x="4557" y="64785"/>
                </a:lnTo>
                <a:cubicBezTo>
                  <a:pt x="2900" y="73683"/>
                  <a:pt x="2091" y="80508"/>
                  <a:pt x="14304" y="80508"/>
                </a:cubicBezTo>
                <a:cubicBezTo>
                  <a:pt x="21702" y="80175"/>
                  <a:pt x="28884" y="78420"/>
                  <a:pt x="35198" y="75424"/>
                </a:cubicBezTo>
                <a:cubicBezTo>
                  <a:pt x="36026" y="74955"/>
                  <a:pt x="36441" y="75106"/>
                  <a:pt x="36855" y="75575"/>
                </a:cubicBezTo>
                <a:lnTo>
                  <a:pt x="37684" y="76695"/>
                </a:lnTo>
                <a:cubicBezTo>
                  <a:pt x="37901" y="77179"/>
                  <a:pt x="37684" y="77482"/>
                  <a:pt x="37072" y="77815"/>
                </a:cubicBezTo>
                <a:cubicBezTo>
                  <a:pt x="30167" y="81038"/>
                  <a:pt x="22354" y="82944"/>
                  <a:pt x="14304" y="83368"/>
                </a:cubicBezTo>
                <a:cubicBezTo>
                  <a:pt x="-2052" y="83368"/>
                  <a:pt x="-809" y="75272"/>
                  <a:pt x="1045" y="64785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99" name="Freeform: Shape 98">
            <a:extLst>
              <a:ext uri="{FF2B5EF4-FFF2-40B4-BE49-F238E27FC236}">
                <a16:creationId xmlns:a16="http://schemas.microsoft.com/office/drawing/2014/main" id="{5530E12A-8E99-E352-A901-FBD5E792444B}"/>
              </a:ext>
            </a:extLst>
          </xdr:cNvPr>
          <xdr:cNvSpPr/>
        </xdr:nvSpPr>
        <xdr:spPr>
          <a:xfrm>
            <a:off x="14941049" y="1636839"/>
            <a:ext cx="75626" cy="152118"/>
          </a:xfrm>
          <a:custGeom>
            <a:avLst/>
            <a:gdLst>
              <a:gd name="connsiteX0" fmla="*/ 63192 w 75626"/>
              <a:gd name="connsiteY0" fmla="*/ 40494 h 152118"/>
              <a:gd name="connsiteX1" fmla="*/ 64652 w 75626"/>
              <a:gd name="connsiteY1" fmla="*/ 39374 h 152118"/>
              <a:gd name="connsiteX2" fmla="*/ 65481 w 75626"/>
              <a:gd name="connsiteY2" fmla="*/ 39374 h 152118"/>
              <a:gd name="connsiteX3" fmla="*/ 66763 w 75626"/>
              <a:gd name="connsiteY3" fmla="*/ 40192 h 152118"/>
              <a:gd name="connsiteX4" fmla="*/ 66724 w 75626"/>
              <a:gd name="connsiteY4" fmla="*/ 40494 h 152118"/>
              <a:gd name="connsiteX5" fmla="*/ 51414 w 75626"/>
              <a:gd name="connsiteY5" fmla="*/ 124161 h 152118"/>
              <a:gd name="connsiteX6" fmla="*/ 20142 w 75626"/>
              <a:gd name="connsiteY6" fmla="*/ 152111 h 152118"/>
              <a:gd name="connsiteX7" fmla="*/ 274 w 75626"/>
              <a:gd name="connsiteY7" fmla="*/ 145286 h 152118"/>
              <a:gd name="connsiteX8" fmla="*/ 610 w 75626"/>
              <a:gd name="connsiteY8" fmla="*/ 143727 h 152118"/>
              <a:gd name="connsiteX9" fmla="*/ 688 w 75626"/>
              <a:gd name="connsiteY9" fmla="*/ 143682 h 152118"/>
              <a:gd name="connsiteX10" fmla="*/ 1300 w 75626"/>
              <a:gd name="connsiteY10" fmla="*/ 143379 h 152118"/>
              <a:gd name="connsiteX11" fmla="*/ 3174 w 75626"/>
              <a:gd name="connsiteY11" fmla="*/ 143379 h 152118"/>
              <a:gd name="connsiteX12" fmla="*/ 20142 w 75626"/>
              <a:gd name="connsiteY12" fmla="*/ 149402 h 152118"/>
              <a:gd name="connsiteX13" fmla="*/ 47685 w 75626"/>
              <a:gd name="connsiteY13" fmla="*/ 124161 h 152118"/>
              <a:gd name="connsiteX14" fmla="*/ 67553 w 75626"/>
              <a:gd name="connsiteY14" fmla="*/ 3813 h 152118"/>
              <a:gd name="connsiteX15" fmla="*/ 72307 w 75626"/>
              <a:gd name="connsiteY15" fmla="*/ 0 h 152118"/>
              <a:gd name="connsiteX16" fmla="*/ 75622 w 75626"/>
              <a:gd name="connsiteY16" fmla="*/ 2815 h 152118"/>
              <a:gd name="connsiteX17" fmla="*/ 75622 w 75626"/>
              <a:gd name="connsiteY17" fmla="*/ 2860 h 152118"/>
              <a:gd name="connsiteX18" fmla="*/ 71104 w 75626"/>
              <a:gd name="connsiteY18" fmla="*/ 6507 h 152118"/>
              <a:gd name="connsiteX19" fmla="*/ 71065 w 75626"/>
              <a:gd name="connsiteY19" fmla="*/ 6507 h 152118"/>
              <a:gd name="connsiteX20" fmla="*/ 67553 w 75626"/>
              <a:gd name="connsiteY20" fmla="*/ 3859 h 152118"/>
              <a:gd name="connsiteX21" fmla="*/ 67553 w 75626"/>
              <a:gd name="connsiteY21" fmla="*/ 3859 h 152118"/>
              <a:gd name="connsiteX22" fmla="*/ 67553 w 75626"/>
              <a:gd name="connsiteY22" fmla="*/ 3813 h 1521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</a:cxnLst>
            <a:rect l="l" t="t" r="r" b="b"/>
            <a:pathLst>
              <a:path w="75626" h="152118">
                <a:moveTo>
                  <a:pt x="63192" y="40494"/>
                </a:moveTo>
                <a:cubicBezTo>
                  <a:pt x="63409" y="39859"/>
                  <a:pt x="63823" y="39374"/>
                  <a:pt x="64652" y="39374"/>
                </a:cubicBezTo>
                <a:lnTo>
                  <a:pt x="65481" y="39374"/>
                </a:lnTo>
                <a:cubicBezTo>
                  <a:pt x="66132" y="39329"/>
                  <a:pt x="66685" y="39692"/>
                  <a:pt x="66763" y="40192"/>
                </a:cubicBezTo>
                <a:cubicBezTo>
                  <a:pt x="66763" y="40298"/>
                  <a:pt x="66763" y="40388"/>
                  <a:pt x="66724" y="40494"/>
                </a:cubicBezTo>
                <a:lnTo>
                  <a:pt x="51414" y="124161"/>
                </a:lnTo>
                <a:cubicBezTo>
                  <a:pt x="47882" y="143213"/>
                  <a:pt x="37741" y="152111"/>
                  <a:pt x="20142" y="152111"/>
                </a:cubicBezTo>
                <a:cubicBezTo>
                  <a:pt x="12506" y="152277"/>
                  <a:pt x="5187" y="149765"/>
                  <a:pt x="274" y="145286"/>
                </a:cubicBezTo>
                <a:cubicBezTo>
                  <a:pt x="-199" y="144787"/>
                  <a:pt x="-41" y="144090"/>
                  <a:pt x="610" y="143727"/>
                </a:cubicBezTo>
                <a:cubicBezTo>
                  <a:pt x="630" y="143712"/>
                  <a:pt x="649" y="143697"/>
                  <a:pt x="688" y="143682"/>
                </a:cubicBezTo>
                <a:lnTo>
                  <a:pt x="1300" y="143379"/>
                </a:lnTo>
                <a:cubicBezTo>
                  <a:pt x="1932" y="143046"/>
                  <a:pt x="2543" y="142895"/>
                  <a:pt x="3174" y="143379"/>
                </a:cubicBezTo>
                <a:cubicBezTo>
                  <a:pt x="7377" y="147223"/>
                  <a:pt x="13592" y="149432"/>
                  <a:pt x="20142" y="149402"/>
                </a:cubicBezTo>
                <a:cubicBezTo>
                  <a:pt x="35255" y="149402"/>
                  <a:pt x="44567" y="141306"/>
                  <a:pt x="47685" y="124161"/>
                </a:cubicBezTo>
                <a:close/>
                <a:moveTo>
                  <a:pt x="67553" y="3813"/>
                </a:moveTo>
                <a:cubicBezTo>
                  <a:pt x="67572" y="1770"/>
                  <a:pt x="69644" y="106"/>
                  <a:pt x="72307" y="0"/>
                </a:cubicBezTo>
                <a:cubicBezTo>
                  <a:pt x="74241" y="76"/>
                  <a:pt x="75720" y="1332"/>
                  <a:pt x="75622" y="2815"/>
                </a:cubicBezTo>
                <a:lnTo>
                  <a:pt x="75622" y="2860"/>
                </a:lnTo>
                <a:cubicBezTo>
                  <a:pt x="75681" y="4827"/>
                  <a:pt x="73669" y="6461"/>
                  <a:pt x="71104" y="6507"/>
                </a:cubicBezTo>
                <a:lnTo>
                  <a:pt x="71065" y="6507"/>
                </a:lnTo>
                <a:cubicBezTo>
                  <a:pt x="69131" y="6522"/>
                  <a:pt x="67572" y="5342"/>
                  <a:pt x="67553" y="3859"/>
                </a:cubicBezTo>
                <a:cubicBezTo>
                  <a:pt x="67553" y="3859"/>
                  <a:pt x="67553" y="3859"/>
                  <a:pt x="67553" y="3859"/>
                </a:cubicBezTo>
                <a:cubicBezTo>
                  <a:pt x="67553" y="3843"/>
                  <a:pt x="67553" y="3828"/>
                  <a:pt x="67553" y="3813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0" name="Freeform: Shape 99">
            <a:extLst>
              <a:ext uri="{FF2B5EF4-FFF2-40B4-BE49-F238E27FC236}">
                <a16:creationId xmlns:a16="http://schemas.microsoft.com/office/drawing/2014/main" id="{6297884E-7BDD-02F6-D8E9-6C1B3F063CF6}"/>
              </a:ext>
            </a:extLst>
          </xdr:cNvPr>
          <xdr:cNvSpPr/>
        </xdr:nvSpPr>
        <xdr:spPr>
          <a:xfrm>
            <a:off x="15053401" y="1676212"/>
            <a:ext cx="68688" cy="65100"/>
          </a:xfrm>
          <a:custGeom>
            <a:avLst/>
            <a:gdLst>
              <a:gd name="connsiteX0" fmla="*/ 56216 w 68688"/>
              <a:gd name="connsiteY0" fmla="*/ 49226 h 65100"/>
              <a:gd name="connsiteX1" fmla="*/ 65115 w 68688"/>
              <a:gd name="connsiteY1" fmla="*/ 1120 h 65100"/>
              <a:gd name="connsiteX2" fmla="*/ 66575 w 68688"/>
              <a:gd name="connsiteY2" fmla="*/ 0 h 65100"/>
              <a:gd name="connsiteX3" fmla="*/ 67601 w 68688"/>
              <a:gd name="connsiteY3" fmla="*/ 0 h 65100"/>
              <a:gd name="connsiteX4" fmla="*/ 68686 w 68688"/>
              <a:gd name="connsiteY4" fmla="*/ 909 h 65100"/>
              <a:gd name="connsiteX5" fmla="*/ 68646 w 68688"/>
              <a:gd name="connsiteY5" fmla="*/ 1120 h 65100"/>
              <a:gd name="connsiteX6" fmla="*/ 57460 w 68688"/>
              <a:gd name="connsiteY6" fmla="*/ 62391 h 65100"/>
              <a:gd name="connsiteX7" fmla="*/ 55802 w 68688"/>
              <a:gd name="connsiteY7" fmla="*/ 63511 h 65100"/>
              <a:gd name="connsiteX8" fmla="*/ 54974 w 68688"/>
              <a:gd name="connsiteY8" fmla="*/ 63511 h 65100"/>
              <a:gd name="connsiteX9" fmla="*/ 53889 w 68688"/>
              <a:gd name="connsiteY9" fmla="*/ 62603 h 65100"/>
              <a:gd name="connsiteX10" fmla="*/ 53948 w 68688"/>
              <a:gd name="connsiteY10" fmla="*/ 62391 h 65100"/>
              <a:gd name="connsiteX11" fmla="*/ 55388 w 68688"/>
              <a:gd name="connsiteY11" fmla="*/ 53993 h 65100"/>
              <a:gd name="connsiteX12" fmla="*/ 26208 w 68688"/>
              <a:gd name="connsiteY12" fmla="*/ 65100 h 65100"/>
              <a:gd name="connsiteX13" fmla="*/ 756 w 68688"/>
              <a:gd name="connsiteY13" fmla="*/ 35895 h 65100"/>
              <a:gd name="connsiteX14" fmla="*/ 7149 w 68688"/>
              <a:gd name="connsiteY14" fmla="*/ 1120 h 65100"/>
              <a:gd name="connsiteX15" fmla="*/ 8609 w 68688"/>
              <a:gd name="connsiteY15" fmla="*/ 0 h 65100"/>
              <a:gd name="connsiteX16" fmla="*/ 9634 w 68688"/>
              <a:gd name="connsiteY16" fmla="*/ 0 h 65100"/>
              <a:gd name="connsiteX17" fmla="*/ 10759 w 68688"/>
              <a:gd name="connsiteY17" fmla="*/ 757 h 65100"/>
              <a:gd name="connsiteX18" fmla="*/ 10680 w 68688"/>
              <a:gd name="connsiteY18" fmla="*/ 1120 h 65100"/>
              <a:gd name="connsiteX19" fmla="*/ 4465 w 68688"/>
              <a:gd name="connsiteY19" fmla="*/ 35895 h 65100"/>
              <a:gd name="connsiteX20" fmla="*/ 26208 w 68688"/>
              <a:gd name="connsiteY20" fmla="*/ 62240 h 65100"/>
              <a:gd name="connsiteX21" fmla="*/ 56216 w 68688"/>
              <a:gd name="connsiteY21" fmla="*/ 49226 h 65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68688" h="65100">
                <a:moveTo>
                  <a:pt x="56216" y="49226"/>
                </a:moveTo>
                <a:lnTo>
                  <a:pt x="65115" y="1120"/>
                </a:lnTo>
                <a:cubicBezTo>
                  <a:pt x="65332" y="485"/>
                  <a:pt x="65746" y="0"/>
                  <a:pt x="66575" y="0"/>
                </a:cubicBezTo>
                <a:lnTo>
                  <a:pt x="67601" y="0"/>
                </a:lnTo>
                <a:cubicBezTo>
                  <a:pt x="68232" y="31"/>
                  <a:pt x="68725" y="439"/>
                  <a:pt x="68686" y="909"/>
                </a:cubicBezTo>
                <a:cubicBezTo>
                  <a:pt x="68686" y="984"/>
                  <a:pt x="68666" y="1060"/>
                  <a:pt x="68646" y="1120"/>
                </a:cubicBezTo>
                <a:lnTo>
                  <a:pt x="57460" y="62391"/>
                </a:lnTo>
                <a:cubicBezTo>
                  <a:pt x="57321" y="63027"/>
                  <a:pt x="56631" y="63481"/>
                  <a:pt x="55802" y="63511"/>
                </a:cubicBezTo>
                <a:lnTo>
                  <a:pt x="54974" y="63511"/>
                </a:lnTo>
                <a:cubicBezTo>
                  <a:pt x="54362" y="63496"/>
                  <a:pt x="53869" y="63087"/>
                  <a:pt x="53889" y="62603"/>
                </a:cubicBezTo>
                <a:cubicBezTo>
                  <a:pt x="53908" y="62528"/>
                  <a:pt x="53908" y="62467"/>
                  <a:pt x="53948" y="62391"/>
                </a:cubicBezTo>
                <a:lnTo>
                  <a:pt x="55388" y="53993"/>
                </a:lnTo>
                <a:cubicBezTo>
                  <a:pt x="48167" y="60712"/>
                  <a:pt x="37552" y="64752"/>
                  <a:pt x="26208" y="65100"/>
                </a:cubicBezTo>
                <a:cubicBezTo>
                  <a:pt x="6123" y="65100"/>
                  <a:pt x="-2775" y="55098"/>
                  <a:pt x="756" y="35895"/>
                </a:cubicBezTo>
                <a:lnTo>
                  <a:pt x="7149" y="1120"/>
                </a:lnTo>
                <a:cubicBezTo>
                  <a:pt x="7267" y="545"/>
                  <a:pt x="7859" y="107"/>
                  <a:pt x="8609" y="0"/>
                </a:cubicBezTo>
                <a:lnTo>
                  <a:pt x="9634" y="0"/>
                </a:lnTo>
                <a:cubicBezTo>
                  <a:pt x="10226" y="-15"/>
                  <a:pt x="10720" y="318"/>
                  <a:pt x="10759" y="757"/>
                </a:cubicBezTo>
                <a:cubicBezTo>
                  <a:pt x="10759" y="893"/>
                  <a:pt x="10739" y="1014"/>
                  <a:pt x="10680" y="1120"/>
                </a:cubicBezTo>
                <a:lnTo>
                  <a:pt x="4465" y="35895"/>
                </a:lnTo>
                <a:cubicBezTo>
                  <a:pt x="1151" y="53206"/>
                  <a:pt x="9220" y="62240"/>
                  <a:pt x="26208" y="62240"/>
                </a:cubicBezTo>
                <a:cubicBezTo>
                  <a:pt x="38243" y="61544"/>
                  <a:pt x="49232" y="56777"/>
                  <a:pt x="56216" y="49226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1" name="Freeform: Shape 100">
            <a:extLst>
              <a:ext uri="{FF2B5EF4-FFF2-40B4-BE49-F238E27FC236}">
                <a16:creationId xmlns:a16="http://schemas.microsoft.com/office/drawing/2014/main" id="{56F75AA9-8AA0-DDCD-7E78-CB631B91BCFF}"/>
              </a:ext>
            </a:extLst>
          </xdr:cNvPr>
          <xdr:cNvSpPr/>
        </xdr:nvSpPr>
        <xdr:spPr>
          <a:xfrm>
            <a:off x="15161585" y="1674509"/>
            <a:ext cx="55584" cy="66822"/>
          </a:xfrm>
          <a:custGeom>
            <a:avLst/>
            <a:gdLst>
              <a:gd name="connsiteX0" fmla="*/ 218 w 55584"/>
              <a:gd name="connsiteY0" fmla="*/ 58541 h 66822"/>
              <a:gd name="connsiteX1" fmla="*/ 1461 w 55584"/>
              <a:gd name="connsiteY1" fmla="*/ 57436 h 66822"/>
              <a:gd name="connsiteX2" fmla="*/ 3078 w 55584"/>
              <a:gd name="connsiteY2" fmla="*/ 57255 h 66822"/>
              <a:gd name="connsiteX3" fmla="*/ 3335 w 55584"/>
              <a:gd name="connsiteY3" fmla="*/ 57436 h 66822"/>
              <a:gd name="connsiteX4" fmla="*/ 24446 w 55584"/>
              <a:gd name="connsiteY4" fmla="*/ 63943 h 66822"/>
              <a:gd name="connsiteX5" fmla="*/ 50312 w 55584"/>
              <a:gd name="connsiteY5" fmla="*/ 48554 h 66822"/>
              <a:gd name="connsiteX6" fmla="*/ 27760 w 55584"/>
              <a:gd name="connsiteY6" fmla="*/ 33618 h 66822"/>
              <a:gd name="connsiteX7" fmla="*/ 6433 w 55584"/>
              <a:gd name="connsiteY7" fmla="*/ 16791 h 66822"/>
              <a:gd name="connsiteX8" fmla="*/ 34172 w 55584"/>
              <a:gd name="connsiteY8" fmla="*/ 115 h 66822"/>
              <a:gd name="connsiteX9" fmla="*/ 55066 w 55584"/>
              <a:gd name="connsiteY9" fmla="*/ 5199 h 66822"/>
              <a:gd name="connsiteX10" fmla="*/ 55421 w 55584"/>
              <a:gd name="connsiteY10" fmla="*/ 6334 h 66822"/>
              <a:gd name="connsiteX11" fmla="*/ 55284 w 55584"/>
              <a:gd name="connsiteY11" fmla="*/ 6470 h 66822"/>
              <a:gd name="connsiteX12" fmla="*/ 54652 w 55584"/>
              <a:gd name="connsiteY12" fmla="*/ 7272 h 66822"/>
              <a:gd name="connsiteX13" fmla="*/ 53133 w 55584"/>
              <a:gd name="connsiteY13" fmla="*/ 7741 h 66822"/>
              <a:gd name="connsiteX14" fmla="*/ 52798 w 55584"/>
              <a:gd name="connsiteY14" fmla="*/ 7575 h 66822"/>
              <a:gd name="connsiteX15" fmla="*/ 34172 w 55584"/>
              <a:gd name="connsiteY15" fmla="*/ 2975 h 66822"/>
              <a:gd name="connsiteX16" fmla="*/ 10359 w 55584"/>
              <a:gd name="connsiteY16" fmla="*/ 16791 h 66822"/>
              <a:gd name="connsiteX17" fmla="*/ 29398 w 55584"/>
              <a:gd name="connsiteY17" fmla="*/ 30924 h 66822"/>
              <a:gd name="connsiteX18" fmla="*/ 54238 w 55584"/>
              <a:gd name="connsiteY18" fmla="*/ 48554 h 66822"/>
              <a:gd name="connsiteX19" fmla="*/ 24426 w 55584"/>
              <a:gd name="connsiteY19" fmla="*/ 66803 h 66822"/>
              <a:gd name="connsiteX20" fmla="*/ 415 w 55584"/>
              <a:gd name="connsiteY20" fmla="*/ 59646 h 66822"/>
              <a:gd name="connsiteX21" fmla="*/ 178 w 55584"/>
              <a:gd name="connsiteY21" fmla="*/ 58586 h 668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55584" h="66822">
                <a:moveTo>
                  <a:pt x="218" y="58541"/>
                </a:moveTo>
                <a:lnTo>
                  <a:pt x="1461" y="57436"/>
                </a:lnTo>
                <a:cubicBezTo>
                  <a:pt x="1855" y="57043"/>
                  <a:pt x="2565" y="56967"/>
                  <a:pt x="3078" y="57255"/>
                </a:cubicBezTo>
                <a:cubicBezTo>
                  <a:pt x="3177" y="57300"/>
                  <a:pt x="3256" y="57376"/>
                  <a:pt x="3335" y="57436"/>
                </a:cubicBezTo>
                <a:cubicBezTo>
                  <a:pt x="8820" y="61840"/>
                  <a:pt x="16514" y="64200"/>
                  <a:pt x="24446" y="63943"/>
                </a:cubicBezTo>
                <a:cubicBezTo>
                  <a:pt x="38513" y="63943"/>
                  <a:pt x="50312" y="57754"/>
                  <a:pt x="50312" y="48554"/>
                </a:cubicBezTo>
                <a:cubicBezTo>
                  <a:pt x="50312" y="40760"/>
                  <a:pt x="40388" y="37265"/>
                  <a:pt x="27760" y="33618"/>
                </a:cubicBezTo>
                <a:cubicBezTo>
                  <a:pt x="13891" y="29653"/>
                  <a:pt x="6433" y="25053"/>
                  <a:pt x="6433" y="16791"/>
                </a:cubicBezTo>
                <a:cubicBezTo>
                  <a:pt x="8248" y="6380"/>
                  <a:pt x="20559" y="-1020"/>
                  <a:pt x="34172" y="115"/>
                </a:cubicBezTo>
                <a:cubicBezTo>
                  <a:pt x="41690" y="-82"/>
                  <a:pt x="49069" y="1704"/>
                  <a:pt x="55066" y="5199"/>
                </a:cubicBezTo>
                <a:cubicBezTo>
                  <a:pt x="55579" y="5441"/>
                  <a:pt x="55737" y="5941"/>
                  <a:pt x="55421" y="6334"/>
                </a:cubicBezTo>
                <a:cubicBezTo>
                  <a:pt x="55382" y="6380"/>
                  <a:pt x="55342" y="6425"/>
                  <a:pt x="55284" y="6470"/>
                </a:cubicBezTo>
                <a:lnTo>
                  <a:pt x="54652" y="7272"/>
                </a:lnTo>
                <a:cubicBezTo>
                  <a:pt x="54415" y="7726"/>
                  <a:pt x="53725" y="7938"/>
                  <a:pt x="53133" y="7741"/>
                </a:cubicBezTo>
                <a:cubicBezTo>
                  <a:pt x="53014" y="7696"/>
                  <a:pt x="52896" y="7651"/>
                  <a:pt x="52798" y="7575"/>
                </a:cubicBezTo>
                <a:cubicBezTo>
                  <a:pt x="47431" y="4503"/>
                  <a:pt x="40881" y="2884"/>
                  <a:pt x="34172" y="2975"/>
                </a:cubicBezTo>
                <a:cubicBezTo>
                  <a:pt x="18014" y="2975"/>
                  <a:pt x="10359" y="10753"/>
                  <a:pt x="10359" y="16791"/>
                </a:cubicBezTo>
                <a:cubicBezTo>
                  <a:pt x="10359" y="23615"/>
                  <a:pt x="17185" y="27262"/>
                  <a:pt x="29398" y="30924"/>
                </a:cubicBezTo>
                <a:cubicBezTo>
                  <a:pt x="42242" y="34738"/>
                  <a:pt x="54238" y="38218"/>
                  <a:pt x="54238" y="48554"/>
                </a:cubicBezTo>
                <a:cubicBezTo>
                  <a:pt x="54238" y="59177"/>
                  <a:pt x="39973" y="66803"/>
                  <a:pt x="24426" y="66803"/>
                </a:cubicBezTo>
                <a:cubicBezTo>
                  <a:pt x="15488" y="67076"/>
                  <a:pt x="6788" y="64488"/>
                  <a:pt x="415" y="59646"/>
                </a:cubicBezTo>
                <a:cubicBezTo>
                  <a:pt x="-19" y="59403"/>
                  <a:pt x="-137" y="58934"/>
                  <a:pt x="178" y="58586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2" name="Freeform: Shape 101">
            <a:extLst>
              <a:ext uri="{FF2B5EF4-FFF2-40B4-BE49-F238E27FC236}">
                <a16:creationId xmlns:a16="http://schemas.microsoft.com/office/drawing/2014/main" id="{D6828644-32CE-4A56-07A7-1F467EBEA19C}"/>
              </a:ext>
            </a:extLst>
          </xdr:cNvPr>
          <xdr:cNvSpPr/>
        </xdr:nvSpPr>
        <xdr:spPr>
          <a:xfrm>
            <a:off x="15262411" y="1657944"/>
            <a:ext cx="44353" cy="83368"/>
          </a:xfrm>
          <a:custGeom>
            <a:avLst/>
            <a:gdLst>
              <a:gd name="connsiteX0" fmla="*/ 9128 w 44353"/>
              <a:gd name="connsiteY0" fmla="*/ 21129 h 83368"/>
              <a:gd name="connsiteX1" fmla="*/ 1058 w 44353"/>
              <a:gd name="connsiteY1" fmla="*/ 21129 h 83368"/>
              <a:gd name="connsiteX2" fmla="*/ 230 w 44353"/>
              <a:gd name="connsiteY2" fmla="*/ 20024 h 83368"/>
              <a:gd name="connsiteX3" fmla="*/ 427 w 44353"/>
              <a:gd name="connsiteY3" fmla="*/ 19388 h 83368"/>
              <a:gd name="connsiteX4" fmla="*/ 1670 w 44353"/>
              <a:gd name="connsiteY4" fmla="*/ 18269 h 83368"/>
              <a:gd name="connsiteX5" fmla="*/ 9542 w 44353"/>
              <a:gd name="connsiteY5" fmla="*/ 18269 h 83368"/>
              <a:gd name="connsiteX6" fmla="*/ 12640 w 44353"/>
              <a:gd name="connsiteY6" fmla="*/ 1124 h 83368"/>
              <a:gd name="connsiteX7" fmla="*/ 14100 w 44353"/>
              <a:gd name="connsiteY7" fmla="*/ 4 h 83368"/>
              <a:gd name="connsiteX8" fmla="*/ 14928 w 44353"/>
              <a:gd name="connsiteY8" fmla="*/ 4 h 83368"/>
              <a:gd name="connsiteX9" fmla="*/ 16191 w 44353"/>
              <a:gd name="connsiteY9" fmla="*/ 821 h 83368"/>
              <a:gd name="connsiteX10" fmla="*/ 16171 w 44353"/>
              <a:gd name="connsiteY10" fmla="*/ 1124 h 83368"/>
              <a:gd name="connsiteX11" fmla="*/ 13054 w 44353"/>
              <a:gd name="connsiteY11" fmla="*/ 18269 h 83368"/>
              <a:gd name="connsiteX12" fmla="*/ 43083 w 44353"/>
              <a:gd name="connsiteY12" fmla="*/ 18269 h 83368"/>
              <a:gd name="connsiteX13" fmla="*/ 44345 w 44353"/>
              <a:gd name="connsiteY13" fmla="*/ 19086 h 83368"/>
              <a:gd name="connsiteX14" fmla="*/ 44326 w 44353"/>
              <a:gd name="connsiteY14" fmla="*/ 19388 h 83368"/>
              <a:gd name="connsiteX15" fmla="*/ 44109 w 44353"/>
              <a:gd name="connsiteY15" fmla="*/ 20024 h 83368"/>
              <a:gd name="connsiteX16" fmla="*/ 42669 w 44353"/>
              <a:gd name="connsiteY16" fmla="*/ 21129 h 83368"/>
              <a:gd name="connsiteX17" fmla="*/ 12443 w 44353"/>
              <a:gd name="connsiteY17" fmla="*/ 21129 h 83368"/>
              <a:gd name="connsiteX18" fmla="*/ 4570 w 44353"/>
              <a:gd name="connsiteY18" fmla="*/ 64785 h 83368"/>
              <a:gd name="connsiteX19" fmla="*/ 14297 w 44353"/>
              <a:gd name="connsiteY19" fmla="*/ 80508 h 83368"/>
              <a:gd name="connsiteX20" fmla="*/ 35211 w 44353"/>
              <a:gd name="connsiteY20" fmla="*/ 75424 h 83368"/>
              <a:gd name="connsiteX21" fmla="*/ 36868 w 44353"/>
              <a:gd name="connsiteY21" fmla="*/ 75575 h 83368"/>
              <a:gd name="connsiteX22" fmla="*/ 37697 w 44353"/>
              <a:gd name="connsiteY22" fmla="*/ 76695 h 83368"/>
              <a:gd name="connsiteX23" fmla="*/ 37065 w 44353"/>
              <a:gd name="connsiteY23" fmla="*/ 77815 h 83368"/>
              <a:gd name="connsiteX24" fmla="*/ 14297 w 44353"/>
              <a:gd name="connsiteY24" fmla="*/ 83368 h 83368"/>
              <a:gd name="connsiteX25" fmla="*/ 1058 w 44353"/>
              <a:gd name="connsiteY25" fmla="*/ 64785 h 833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44353" h="83368">
                <a:moveTo>
                  <a:pt x="9128" y="21129"/>
                </a:moveTo>
                <a:lnTo>
                  <a:pt x="1058" y="21129"/>
                </a:lnTo>
                <a:cubicBezTo>
                  <a:pt x="427" y="21129"/>
                  <a:pt x="13" y="20660"/>
                  <a:pt x="230" y="20024"/>
                </a:cubicBezTo>
                <a:lnTo>
                  <a:pt x="427" y="19388"/>
                </a:lnTo>
                <a:cubicBezTo>
                  <a:pt x="624" y="18753"/>
                  <a:pt x="1058" y="18269"/>
                  <a:pt x="1670" y="18269"/>
                </a:cubicBezTo>
                <a:lnTo>
                  <a:pt x="9542" y="18269"/>
                </a:lnTo>
                <a:lnTo>
                  <a:pt x="12640" y="1124"/>
                </a:lnTo>
                <a:cubicBezTo>
                  <a:pt x="12758" y="549"/>
                  <a:pt x="13350" y="110"/>
                  <a:pt x="14100" y="4"/>
                </a:cubicBezTo>
                <a:lnTo>
                  <a:pt x="14928" y="4"/>
                </a:lnTo>
                <a:cubicBezTo>
                  <a:pt x="15560" y="-42"/>
                  <a:pt x="16132" y="322"/>
                  <a:pt x="16191" y="821"/>
                </a:cubicBezTo>
                <a:cubicBezTo>
                  <a:pt x="16211" y="927"/>
                  <a:pt x="16191" y="1033"/>
                  <a:pt x="16171" y="1124"/>
                </a:cubicBezTo>
                <a:lnTo>
                  <a:pt x="13054" y="18269"/>
                </a:lnTo>
                <a:lnTo>
                  <a:pt x="43083" y="18269"/>
                </a:lnTo>
                <a:cubicBezTo>
                  <a:pt x="43714" y="18223"/>
                  <a:pt x="44286" y="18586"/>
                  <a:pt x="44345" y="19086"/>
                </a:cubicBezTo>
                <a:cubicBezTo>
                  <a:pt x="44365" y="19192"/>
                  <a:pt x="44345" y="19282"/>
                  <a:pt x="44326" y="19388"/>
                </a:cubicBezTo>
                <a:lnTo>
                  <a:pt x="44109" y="20024"/>
                </a:lnTo>
                <a:cubicBezTo>
                  <a:pt x="43990" y="20599"/>
                  <a:pt x="43398" y="21038"/>
                  <a:pt x="42669" y="21129"/>
                </a:cubicBezTo>
                <a:lnTo>
                  <a:pt x="12443" y="21129"/>
                </a:lnTo>
                <a:lnTo>
                  <a:pt x="4570" y="64785"/>
                </a:lnTo>
                <a:cubicBezTo>
                  <a:pt x="2913" y="73683"/>
                  <a:pt x="2084" y="80508"/>
                  <a:pt x="14297" y="80508"/>
                </a:cubicBezTo>
                <a:cubicBezTo>
                  <a:pt x="21715" y="80175"/>
                  <a:pt x="28897" y="78420"/>
                  <a:pt x="35211" y="75424"/>
                </a:cubicBezTo>
                <a:cubicBezTo>
                  <a:pt x="36039" y="74955"/>
                  <a:pt x="36453" y="75106"/>
                  <a:pt x="36868" y="75575"/>
                </a:cubicBezTo>
                <a:lnTo>
                  <a:pt x="37697" y="76695"/>
                </a:lnTo>
                <a:cubicBezTo>
                  <a:pt x="37894" y="77179"/>
                  <a:pt x="37697" y="77482"/>
                  <a:pt x="37065" y="77815"/>
                </a:cubicBezTo>
                <a:cubicBezTo>
                  <a:pt x="30180" y="81038"/>
                  <a:pt x="22367" y="82944"/>
                  <a:pt x="14297" y="83368"/>
                </a:cubicBezTo>
                <a:cubicBezTo>
                  <a:pt x="-2059" y="83368"/>
                  <a:pt x="-816" y="75272"/>
                  <a:pt x="1058" y="64785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3" name="Freeform: Shape 102">
            <a:extLst>
              <a:ext uri="{FF2B5EF4-FFF2-40B4-BE49-F238E27FC236}">
                <a16:creationId xmlns:a16="http://schemas.microsoft.com/office/drawing/2014/main" id="{7D43FFF3-79B8-0798-04F7-08E606D2AA96}"/>
              </a:ext>
            </a:extLst>
          </xdr:cNvPr>
          <xdr:cNvSpPr/>
        </xdr:nvSpPr>
        <xdr:spPr>
          <a:xfrm>
            <a:off x="15412698" y="1628588"/>
            <a:ext cx="23671" cy="111140"/>
          </a:xfrm>
          <a:custGeom>
            <a:avLst/>
            <a:gdLst>
              <a:gd name="connsiteX0" fmla="*/ 19915 w 23671"/>
              <a:gd name="connsiteY0" fmla="*/ 1108 h 111140"/>
              <a:gd name="connsiteX1" fmla="*/ 21572 w 23671"/>
              <a:gd name="connsiteY1" fmla="*/ 4 h 111140"/>
              <a:gd name="connsiteX2" fmla="*/ 22401 w 23671"/>
              <a:gd name="connsiteY2" fmla="*/ 4 h 111140"/>
              <a:gd name="connsiteX3" fmla="*/ 23664 w 23671"/>
              <a:gd name="connsiteY3" fmla="*/ 806 h 111140"/>
              <a:gd name="connsiteX4" fmla="*/ 23644 w 23671"/>
              <a:gd name="connsiteY4" fmla="*/ 1108 h 111140"/>
              <a:gd name="connsiteX5" fmla="*/ 3756 w 23671"/>
              <a:gd name="connsiteY5" fmla="*/ 110016 h 111140"/>
              <a:gd name="connsiteX6" fmla="*/ 2118 w 23671"/>
              <a:gd name="connsiteY6" fmla="*/ 111136 h 111140"/>
              <a:gd name="connsiteX7" fmla="*/ 1290 w 23671"/>
              <a:gd name="connsiteY7" fmla="*/ 111136 h 111140"/>
              <a:gd name="connsiteX8" fmla="*/ 8 w 23671"/>
              <a:gd name="connsiteY8" fmla="*/ 110334 h 111140"/>
              <a:gd name="connsiteX9" fmla="*/ 47 w 23671"/>
              <a:gd name="connsiteY9" fmla="*/ 110016 h 1111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23671" h="111140">
                <a:moveTo>
                  <a:pt x="19915" y="1108"/>
                </a:moveTo>
                <a:cubicBezTo>
                  <a:pt x="20053" y="488"/>
                  <a:pt x="20744" y="34"/>
                  <a:pt x="21572" y="4"/>
                </a:cubicBezTo>
                <a:lnTo>
                  <a:pt x="22401" y="4"/>
                </a:lnTo>
                <a:cubicBezTo>
                  <a:pt x="23032" y="-42"/>
                  <a:pt x="23604" y="322"/>
                  <a:pt x="23664" y="806"/>
                </a:cubicBezTo>
                <a:cubicBezTo>
                  <a:pt x="23683" y="912"/>
                  <a:pt x="23664" y="1018"/>
                  <a:pt x="23644" y="1108"/>
                </a:cubicBezTo>
                <a:lnTo>
                  <a:pt x="3756" y="110016"/>
                </a:lnTo>
                <a:cubicBezTo>
                  <a:pt x="3618" y="110652"/>
                  <a:pt x="2928" y="111106"/>
                  <a:pt x="2118" y="111136"/>
                </a:cubicBezTo>
                <a:lnTo>
                  <a:pt x="1290" y="111136"/>
                </a:lnTo>
                <a:cubicBezTo>
                  <a:pt x="639" y="111181"/>
                  <a:pt x="67" y="110833"/>
                  <a:pt x="8" y="110334"/>
                </a:cubicBezTo>
                <a:cubicBezTo>
                  <a:pt x="-12" y="110228"/>
                  <a:pt x="8" y="110122"/>
                  <a:pt x="47" y="110016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4" name="Freeform: Shape 103">
            <a:extLst>
              <a:ext uri="{FF2B5EF4-FFF2-40B4-BE49-F238E27FC236}">
                <a16:creationId xmlns:a16="http://schemas.microsoft.com/office/drawing/2014/main" id="{2C02AD6A-5431-A81A-BFD4-7F1D1C53A7E2}"/>
              </a:ext>
            </a:extLst>
          </xdr:cNvPr>
          <xdr:cNvSpPr/>
        </xdr:nvSpPr>
        <xdr:spPr>
          <a:xfrm>
            <a:off x="15474190" y="1674624"/>
            <a:ext cx="70592" cy="65103"/>
          </a:xfrm>
          <a:custGeom>
            <a:avLst/>
            <a:gdLst>
              <a:gd name="connsiteX0" fmla="*/ 11417 w 70592"/>
              <a:gd name="connsiteY0" fmla="*/ 2709 h 65103"/>
              <a:gd name="connsiteX1" fmla="*/ 12877 w 70592"/>
              <a:gd name="connsiteY1" fmla="*/ 1589 h 65103"/>
              <a:gd name="connsiteX2" fmla="*/ 13705 w 70592"/>
              <a:gd name="connsiteY2" fmla="*/ 1589 h 65103"/>
              <a:gd name="connsiteX3" fmla="*/ 14949 w 70592"/>
              <a:gd name="connsiteY3" fmla="*/ 2709 h 65103"/>
              <a:gd name="connsiteX4" fmla="*/ 13291 w 70592"/>
              <a:gd name="connsiteY4" fmla="*/ 11440 h 65103"/>
              <a:gd name="connsiteX5" fmla="*/ 44543 w 70592"/>
              <a:gd name="connsiteY5" fmla="*/ 0 h 65103"/>
              <a:gd name="connsiteX6" fmla="*/ 69797 w 70592"/>
              <a:gd name="connsiteY6" fmla="*/ 29538 h 65103"/>
              <a:gd name="connsiteX7" fmla="*/ 63582 w 70592"/>
              <a:gd name="connsiteY7" fmla="*/ 63980 h 65103"/>
              <a:gd name="connsiteX8" fmla="*/ 61925 w 70592"/>
              <a:gd name="connsiteY8" fmla="*/ 65100 h 65103"/>
              <a:gd name="connsiteX9" fmla="*/ 61096 w 70592"/>
              <a:gd name="connsiteY9" fmla="*/ 65100 h 65103"/>
              <a:gd name="connsiteX10" fmla="*/ 59834 w 70592"/>
              <a:gd name="connsiteY10" fmla="*/ 64297 h 65103"/>
              <a:gd name="connsiteX11" fmla="*/ 59853 w 70592"/>
              <a:gd name="connsiteY11" fmla="*/ 63980 h 65103"/>
              <a:gd name="connsiteX12" fmla="*/ 66285 w 70592"/>
              <a:gd name="connsiteY12" fmla="*/ 29538 h 65103"/>
              <a:gd name="connsiteX13" fmla="*/ 44543 w 70592"/>
              <a:gd name="connsiteY13" fmla="*/ 2860 h 65103"/>
              <a:gd name="connsiteX14" fmla="*/ 12660 w 70592"/>
              <a:gd name="connsiteY14" fmla="*/ 15889 h 65103"/>
              <a:gd name="connsiteX15" fmla="*/ 3761 w 70592"/>
              <a:gd name="connsiteY15" fmla="*/ 63980 h 65103"/>
              <a:gd name="connsiteX16" fmla="*/ 2104 w 70592"/>
              <a:gd name="connsiteY16" fmla="*/ 65100 h 65103"/>
              <a:gd name="connsiteX17" fmla="*/ 1275 w 70592"/>
              <a:gd name="connsiteY17" fmla="*/ 65100 h 65103"/>
              <a:gd name="connsiteX18" fmla="*/ 13 w 70592"/>
              <a:gd name="connsiteY18" fmla="*/ 64297 h 65103"/>
              <a:gd name="connsiteX19" fmla="*/ 33 w 70592"/>
              <a:gd name="connsiteY19" fmla="*/ 63980 h 651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0592" h="65103">
                <a:moveTo>
                  <a:pt x="11417" y="2709"/>
                </a:moveTo>
                <a:cubicBezTo>
                  <a:pt x="11535" y="2134"/>
                  <a:pt x="12127" y="1680"/>
                  <a:pt x="12877" y="1589"/>
                </a:cubicBezTo>
                <a:lnTo>
                  <a:pt x="13705" y="1589"/>
                </a:lnTo>
                <a:cubicBezTo>
                  <a:pt x="14534" y="1589"/>
                  <a:pt x="14949" y="2073"/>
                  <a:pt x="14949" y="2709"/>
                </a:cubicBezTo>
                <a:lnTo>
                  <a:pt x="13291" y="11440"/>
                </a:lnTo>
                <a:cubicBezTo>
                  <a:pt x="21321" y="4600"/>
                  <a:pt x="32547" y="484"/>
                  <a:pt x="44543" y="0"/>
                </a:cubicBezTo>
                <a:cubicBezTo>
                  <a:pt x="63996" y="0"/>
                  <a:pt x="73526" y="10335"/>
                  <a:pt x="69797" y="29538"/>
                </a:cubicBezTo>
                <a:lnTo>
                  <a:pt x="63582" y="63980"/>
                </a:lnTo>
                <a:cubicBezTo>
                  <a:pt x="63444" y="64615"/>
                  <a:pt x="62754" y="65069"/>
                  <a:pt x="61925" y="65100"/>
                </a:cubicBezTo>
                <a:lnTo>
                  <a:pt x="61096" y="65100"/>
                </a:lnTo>
                <a:cubicBezTo>
                  <a:pt x="60465" y="65145"/>
                  <a:pt x="59892" y="64782"/>
                  <a:pt x="59834" y="64297"/>
                </a:cubicBezTo>
                <a:cubicBezTo>
                  <a:pt x="59814" y="64191"/>
                  <a:pt x="59814" y="64086"/>
                  <a:pt x="59853" y="63980"/>
                </a:cubicBezTo>
                <a:lnTo>
                  <a:pt x="66285" y="29538"/>
                </a:lnTo>
                <a:cubicBezTo>
                  <a:pt x="69383" y="12227"/>
                  <a:pt x="61510" y="2860"/>
                  <a:pt x="44543" y="2860"/>
                </a:cubicBezTo>
                <a:cubicBezTo>
                  <a:pt x="32034" y="3647"/>
                  <a:pt x="20492" y="8353"/>
                  <a:pt x="12660" y="15889"/>
                </a:cubicBezTo>
                <a:lnTo>
                  <a:pt x="3761" y="63980"/>
                </a:lnTo>
                <a:cubicBezTo>
                  <a:pt x="3624" y="64615"/>
                  <a:pt x="2933" y="65069"/>
                  <a:pt x="2104" y="65100"/>
                </a:cubicBezTo>
                <a:lnTo>
                  <a:pt x="1275" y="65100"/>
                </a:lnTo>
                <a:cubicBezTo>
                  <a:pt x="644" y="65145"/>
                  <a:pt x="72" y="64797"/>
                  <a:pt x="13" y="64297"/>
                </a:cubicBezTo>
                <a:cubicBezTo>
                  <a:pt x="-7" y="64191"/>
                  <a:pt x="-7" y="64086"/>
                  <a:pt x="33" y="63980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5" name="Freeform: Shape 104">
            <a:extLst>
              <a:ext uri="{FF2B5EF4-FFF2-40B4-BE49-F238E27FC236}">
                <a16:creationId xmlns:a16="http://schemas.microsoft.com/office/drawing/2014/main" id="{4B7E116A-17CB-15B9-6152-23CB1B17F73B}"/>
              </a:ext>
            </a:extLst>
          </xdr:cNvPr>
          <xdr:cNvSpPr/>
        </xdr:nvSpPr>
        <xdr:spPr>
          <a:xfrm>
            <a:off x="15584957" y="1626998"/>
            <a:ext cx="77248" cy="160365"/>
          </a:xfrm>
          <a:custGeom>
            <a:avLst/>
            <a:gdLst>
              <a:gd name="connsiteX0" fmla="*/ 19698 w 77248"/>
              <a:gd name="connsiteY0" fmla="*/ 52075 h 160365"/>
              <a:gd name="connsiteX1" fmla="*/ 8532 w 77248"/>
              <a:gd name="connsiteY1" fmla="*/ 52075 h 160365"/>
              <a:gd name="connsiteX2" fmla="*/ 7249 w 77248"/>
              <a:gd name="connsiteY2" fmla="*/ 51273 h 160365"/>
              <a:gd name="connsiteX3" fmla="*/ 7289 w 77248"/>
              <a:gd name="connsiteY3" fmla="*/ 50970 h 160365"/>
              <a:gd name="connsiteX4" fmla="*/ 7486 w 77248"/>
              <a:gd name="connsiteY4" fmla="*/ 50168 h 160365"/>
              <a:gd name="connsiteX5" fmla="*/ 8946 w 77248"/>
              <a:gd name="connsiteY5" fmla="*/ 49215 h 160365"/>
              <a:gd name="connsiteX6" fmla="*/ 20113 w 77248"/>
              <a:gd name="connsiteY6" fmla="*/ 49215 h 160365"/>
              <a:gd name="connsiteX7" fmla="*/ 24059 w 77248"/>
              <a:gd name="connsiteY7" fmla="*/ 27939 h 160365"/>
              <a:gd name="connsiteX8" fmla="*/ 56968 w 77248"/>
              <a:gd name="connsiteY8" fmla="*/ 4 h 160365"/>
              <a:gd name="connsiteX9" fmla="*/ 77053 w 77248"/>
              <a:gd name="connsiteY9" fmla="*/ 6829 h 160365"/>
              <a:gd name="connsiteX10" fmla="*/ 76639 w 77248"/>
              <a:gd name="connsiteY10" fmla="*/ 8418 h 160365"/>
              <a:gd name="connsiteX11" fmla="*/ 76224 w 77248"/>
              <a:gd name="connsiteY11" fmla="*/ 8735 h 160365"/>
              <a:gd name="connsiteX12" fmla="*/ 74271 w 77248"/>
              <a:gd name="connsiteY12" fmla="*/ 8826 h 160365"/>
              <a:gd name="connsiteX13" fmla="*/ 74153 w 77248"/>
              <a:gd name="connsiteY13" fmla="*/ 8735 h 160365"/>
              <a:gd name="connsiteX14" fmla="*/ 56968 w 77248"/>
              <a:gd name="connsiteY14" fmla="*/ 2698 h 160365"/>
              <a:gd name="connsiteX15" fmla="*/ 27788 w 77248"/>
              <a:gd name="connsiteY15" fmla="*/ 27939 h 160365"/>
              <a:gd name="connsiteX16" fmla="*/ 23842 w 77248"/>
              <a:gd name="connsiteY16" fmla="*/ 49215 h 160365"/>
              <a:gd name="connsiteX17" fmla="*/ 57165 w 77248"/>
              <a:gd name="connsiteY17" fmla="*/ 49215 h 160365"/>
              <a:gd name="connsiteX18" fmla="*/ 58448 w 77248"/>
              <a:gd name="connsiteY18" fmla="*/ 50032 h 160365"/>
              <a:gd name="connsiteX19" fmla="*/ 58408 w 77248"/>
              <a:gd name="connsiteY19" fmla="*/ 50334 h 160365"/>
              <a:gd name="connsiteX20" fmla="*/ 58211 w 77248"/>
              <a:gd name="connsiteY20" fmla="*/ 50970 h 160365"/>
              <a:gd name="connsiteX21" fmla="*/ 56751 w 77248"/>
              <a:gd name="connsiteY21" fmla="*/ 52075 h 160365"/>
              <a:gd name="connsiteX22" fmla="*/ 23230 w 77248"/>
              <a:gd name="connsiteY22" fmla="*/ 52075 h 160365"/>
              <a:gd name="connsiteX23" fmla="*/ 3757 w 77248"/>
              <a:gd name="connsiteY23" fmla="*/ 159242 h 160365"/>
              <a:gd name="connsiteX24" fmla="*/ 2100 w 77248"/>
              <a:gd name="connsiteY24" fmla="*/ 160362 h 160365"/>
              <a:gd name="connsiteX25" fmla="*/ 1271 w 77248"/>
              <a:gd name="connsiteY25" fmla="*/ 160362 h 160365"/>
              <a:gd name="connsiteX26" fmla="*/ 8 w 77248"/>
              <a:gd name="connsiteY26" fmla="*/ 159560 h 160365"/>
              <a:gd name="connsiteX27" fmla="*/ 28 w 77248"/>
              <a:gd name="connsiteY27" fmla="*/ 159242 h 1603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77248" h="160365">
                <a:moveTo>
                  <a:pt x="19698" y="52075"/>
                </a:moveTo>
                <a:lnTo>
                  <a:pt x="8532" y="52075"/>
                </a:lnTo>
                <a:cubicBezTo>
                  <a:pt x="7880" y="52120"/>
                  <a:pt x="7309" y="51772"/>
                  <a:pt x="7249" y="51273"/>
                </a:cubicBezTo>
                <a:cubicBezTo>
                  <a:pt x="7230" y="51182"/>
                  <a:pt x="7249" y="51076"/>
                  <a:pt x="7289" y="50970"/>
                </a:cubicBezTo>
                <a:lnTo>
                  <a:pt x="7486" y="50168"/>
                </a:lnTo>
                <a:cubicBezTo>
                  <a:pt x="7624" y="49638"/>
                  <a:pt x="8216" y="49230"/>
                  <a:pt x="8946" y="49215"/>
                </a:cubicBezTo>
                <a:lnTo>
                  <a:pt x="20113" y="49215"/>
                </a:lnTo>
                <a:lnTo>
                  <a:pt x="24059" y="27939"/>
                </a:lnTo>
                <a:cubicBezTo>
                  <a:pt x="27571" y="8887"/>
                  <a:pt x="40395" y="4"/>
                  <a:pt x="56968" y="4"/>
                </a:cubicBezTo>
                <a:cubicBezTo>
                  <a:pt x="64643" y="-117"/>
                  <a:pt x="72002" y="2380"/>
                  <a:pt x="77053" y="6829"/>
                </a:cubicBezTo>
                <a:cubicBezTo>
                  <a:pt x="77428" y="7359"/>
                  <a:pt x="77250" y="8039"/>
                  <a:pt x="76639" y="8418"/>
                </a:cubicBezTo>
                <a:lnTo>
                  <a:pt x="76224" y="8735"/>
                </a:lnTo>
                <a:cubicBezTo>
                  <a:pt x="75711" y="9174"/>
                  <a:pt x="74843" y="9220"/>
                  <a:pt x="74271" y="8826"/>
                </a:cubicBezTo>
                <a:cubicBezTo>
                  <a:pt x="74232" y="8796"/>
                  <a:pt x="74192" y="8766"/>
                  <a:pt x="74153" y="8735"/>
                </a:cubicBezTo>
                <a:cubicBezTo>
                  <a:pt x="69832" y="4907"/>
                  <a:pt x="63558" y="2713"/>
                  <a:pt x="56968" y="2698"/>
                </a:cubicBezTo>
                <a:cubicBezTo>
                  <a:pt x="41855" y="2698"/>
                  <a:pt x="30885" y="10794"/>
                  <a:pt x="27788" y="27939"/>
                </a:cubicBezTo>
                <a:lnTo>
                  <a:pt x="23842" y="49215"/>
                </a:lnTo>
                <a:lnTo>
                  <a:pt x="57165" y="49215"/>
                </a:lnTo>
                <a:cubicBezTo>
                  <a:pt x="57816" y="49169"/>
                  <a:pt x="58389" y="49532"/>
                  <a:pt x="58448" y="50032"/>
                </a:cubicBezTo>
                <a:cubicBezTo>
                  <a:pt x="58468" y="50138"/>
                  <a:pt x="58448" y="50228"/>
                  <a:pt x="58408" y="50334"/>
                </a:cubicBezTo>
                <a:lnTo>
                  <a:pt x="58211" y="50970"/>
                </a:lnTo>
                <a:cubicBezTo>
                  <a:pt x="58093" y="51545"/>
                  <a:pt x="57501" y="51984"/>
                  <a:pt x="56751" y="52075"/>
                </a:cubicBezTo>
                <a:lnTo>
                  <a:pt x="23230" y="52075"/>
                </a:lnTo>
                <a:lnTo>
                  <a:pt x="3757" y="159242"/>
                </a:lnTo>
                <a:cubicBezTo>
                  <a:pt x="3619" y="159863"/>
                  <a:pt x="2928" y="160332"/>
                  <a:pt x="2100" y="160362"/>
                </a:cubicBezTo>
                <a:lnTo>
                  <a:pt x="1271" y="160362"/>
                </a:lnTo>
                <a:cubicBezTo>
                  <a:pt x="640" y="160407"/>
                  <a:pt x="67" y="160044"/>
                  <a:pt x="8" y="159560"/>
                </a:cubicBezTo>
                <a:cubicBezTo>
                  <a:pt x="-12" y="159454"/>
                  <a:pt x="8" y="159348"/>
                  <a:pt x="28" y="159242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6" name="Freeform: Shape 105">
            <a:extLst>
              <a:ext uri="{FF2B5EF4-FFF2-40B4-BE49-F238E27FC236}">
                <a16:creationId xmlns:a16="http://schemas.microsoft.com/office/drawing/2014/main" id="{E6693327-5B2C-21B8-54B4-8FD8954A4911}"/>
              </a:ext>
            </a:extLst>
          </xdr:cNvPr>
          <xdr:cNvSpPr/>
        </xdr:nvSpPr>
        <xdr:spPr>
          <a:xfrm>
            <a:off x="15669243" y="1674624"/>
            <a:ext cx="76657" cy="66688"/>
          </a:xfrm>
          <a:custGeom>
            <a:avLst/>
            <a:gdLst>
              <a:gd name="connsiteX0" fmla="*/ 44518 w 76657"/>
              <a:gd name="connsiteY0" fmla="*/ 0 h 66688"/>
              <a:gd name="connsiteX1" fmla="*/ 76619 w 76657"/>
              <a:gd name="connsiteY1" fmla="*/ 28585 h 66688"/>
              <a:gd name="connsiteX2" fmla="*/ 32306 w 76657"/>
              <a:gd name="connsiteY2" fmla="*/ 66688 h 66688"/>
              <a:gd name="connsiteX3" fmla="*/ 28 w 76657"/>
              <a:gd name="connsiteY3" fmla="*/ 37952 h 66688"/>
              <a:gd name="connsiteX4" fmla="*/ 44518 w 76657"/>
              <a:gd name="connsiteY4" fmla="*/ 0 h 66688"/>
              <a:gd name="connsiteX5" fmla="*/ 32306 w 76657"/>
              <a:gd name="connsiteY5" fmla="*/ 63828 h 66688"/>
              <a:gd name="connsiteX6" fmla="*/ 72890 w 76657"/>
              <a:gd name="connsiteY6" fmla="*/ 28585 h 66688"/>
              <a:gd name="connsiteX7" fmla="*/ 44518 w 76657"/>
              <a:gd name="connsiteY7" fmla="*/ 2860 h 66688"/>
              <a:gd name="connsiteX8" fmla="*/ 3757 w 76657"/>
              <a:gd name="connsiteY8" fmla="*/ 37952 h 66688"/>
              <a:gd name="connsiteX9" fmla="*/ 32306 w 76657"/>
              <a:gd name="connsiteY9" fmla="*/ 63828 h 666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76657" h="66688">
                <a:moveTo>
                  <a:pt x="44518" y="0"/>
                </a:moveTo>
                <a:cubicBezTo>
                  <a:pt x="63558" y="0"/>
                  <a:pt x="76619" y="12863"/>
                  <a:pt x="76619" y="28585"/>
                </a:cubicBezTo>
                <a:cubicBezTo>
                  <a:pt x="77645" y="48363"/>
                  <a:pt x="58053" y="65221"/>
                  <a:pt x="32306" y="66688"/>
                </a:cubicBezTo>
                <a:cubicBezTo>
                  <a:pt x="13049" y="66688"/>
                  <a:pt x="28" y="53977"/>
                  <a:pt x="28" y="37952"/>
                </a:cubicBezTo>
                <a:cubicBezTo>
                  <a:pt x="-840" y="18189"/>
                  <a:pt x="18810" y="1438"/>
                  <a:pt x="44518" y="0"/>
                </a:cubicBezTo>
                <a:close/>
                <a:moveTo>
                  <a:pt x="32306" y="63828"/>
                </a:moveTo>
                <a:cubicBezTo>
                  <a:pt x="56021" y="62406"/>
                  <a:pt x="73975" y="46804"/>
                  <a:pt x="72890" y="28585"/>
                </a:cubicBezTo>
                <a:cubicBezTo>
                  <a:pt x="72890" y="14134"/>
                  <a:pt x="61092" y="2860"/>
                  <a:pt x="44518" y="2860"/>
                </a:cubicBezTo>
                <a:cubicBezTo>
                  <a:pt x="20843" y="4237"/>
                  <a:pt x="2830" y="19748"/>
                  <a:pt x="3757" y="37952"/>
                </a:cubicBezTo>
                <a:cubicBezTo>
                  <a:pt x="3757" y="52555"/>
                  <a:pt x="15535" y="63828"/>
                  <a:pt x="32306" y="63828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7" name="Freeform: Shape 106">
            <a:extLst>
              <a:ext uri="{FF2B5EF4-FFF2-40B4-BE49-F238E27FC236}">
                <a16:creationId xmlns:a16="http://schemas.microsoft.com/office/drawing/2014/main" id="{9B8E8E94-1155-5FB2-A385-28BE616C3D61}"/>
              </a:ext>
            </a:extLst>
          </xdr:cNvPr>
          <xdr:cNvSpPr/>
        </xdr:nvSpPr>
        <xdr:spPr>
          <a:xfrm>
            <a:off x="15787807" y="1674557"/>
            <a:ext cx="53148" cy="65168"/>
          </a:xfrm>
          <a:custGeom>
            <a:avLst/>
            <a:gdLst>
              <a:gd name="connsiteX0" fmla="*/ 11266 w 53148"/>
              <a:gd name="connsiteY0" fmla="*/ 2776 h 65168"/>
              <a:gd name="connsiteX1" fmla="*/ 12706 w 53148"/>
              <a:gd name="connsiteY1" fmla="*/ 1656 h 65168"/>
              <a:gd name="connsiteX2" fmla="*/ 13752 w 53148"/>
              <a:gd name="connsiteY2" fmla="*/ 1656 h 65168"/>
              <a:gd name="connsiteX3" fmla="*/ 14817 w 53148"/>
              <a:gd name="connsiteY3" fmla="*/ 2564 h 65168"/>
              <a:gd name="connsiteX4" fmla="*/ 14778 w 53148"/>
              <a:gd name="connsiteY4" fmla="*/ 2776 h 65168"/>
              <a:gd name="connsiteX5" fmla="*/ 13337 w 53148"/>
              <a:gd name="connsiteY5" fmla="*/ 11189 h 65168"/>
              <a:gd name="connsiteX6" fmla="*/ 39420 w 53148"/>
              <a:gd name="connsiteY6" fmla="*/ 67 h 65168"/>
              <a:gd name="connsiteX7" fmla="*/ 52659 w 53148"/>
              <a:gd name="connsiteY7" fmla="*/ 2927 h 65168"/>
              <a:gd name="connsiteX8" fmla="*/ 52856 w 53148"/>
              <a:gd name="connsiteY8" fmla="*/ 4349 h 65168"/>
              <a:gd name="connsiteX9" fmla="*/ 52244 w 53148"/>
              <a:gd name="connsiteY9" fmla="*/ 4985 h 65168"/>
              <a:gd name="connsiteX10" fmla="*/ 50548 w 53148"/>
              <a:gd name="connsiteY10" fmla="*/ 5394 h 65168"/>
              <a:gd name="connsiteX11" fmla="*/ 50370 w 53148"/>
              <a:gd name="connsiteY11" fmla="*/ 5318 h 65168"/>
              <a:gd name="connsiteX12" fmla="*/ 39400 w 53148"/>
              <a:gd name="connsiteY12" fmla="*/ 2776 h 65168"/>
              <a:gd name="connsiteX13" fmla="*/ 12489 w 53148"/>
              <a:gd name="connsiteY13" fmla="*/ 15941 h 65168"/>
              <a:gd name="connsiteX14" fmla="*/ 3591 w 53148"/>
              <a:gd name="connsiteY14" fmla="*/ 64047 h 65168"/>
              <a:gd name="connsiteX15" fmla="*/ 2151 w 53148"/>
              <a:gd name="connsiteY15" fmla="*/ 65167 h 65168"/>
              <a:gd name="connsiteX16" fmla="*/ 1125 w 53148"/>
              <a:gd name="connsiteY16" fmla="*/ 65167 h 65168"/>
              <a:gd name="connsiteX17" fmla="*/ 0 w 53148"/>
              <a:gd name="connsiteY17" fmla="*/ 64410 h 65168"/>
              <a:gd name="connsiteX18" fmla="*/ 99 w 53148"/>
              <a:gd name="connsiteY18" fmla="*/ 64047 h 651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53148" h="65168">
                <a:moveTo>
                  <a:pt x="11266" y="2776"/>
                </a:moveTo>
                <a:cubicBezTo>
                  <a:pt x="11384" y="2201"/>
                  <a:pt x="11956" y="1747"/>
                  <a:pt x="12706" y="1656"/>
                </a:cubicBezTo>
                <a:lnTo>
                  <a:pt x="13752" y="1656"/>
                </a:lnTo>
                <a:cubicBezTo>
                  <a:pt x="14363" y="1686"/>
                  <a:pt x="14857" y="2095"/>
                  <a:pt x="14817" y="2564"/>
                </a:cubicBezTo>
                <a:cubicBezTo>
                  <a:pt x="14817" y="2640"/>
                  <a:pt x="14797" y="2700"/>
                  <a:pt x="14778" y="2776"/>
                </a:cubicBezTo>
                <a:lnTo>
                  <a:pt x="13337" y="11189"/>
                </a:lnTo>
                <a:cubicBezTo>
                  <a:pt x="19394" y="4652"/>
                  <a:pt x="28983" y="582"/>
                  <a:pt x="39420" y="67"/>
                </a:cubicBezTo>
                <a:cubicBezTo>
                  <a:pt x="44136" y="-281"/>
                  <a:pt x="48871" y="733"/>
                  <a:pt x="52659" y="2927"/>
                </a:cubicBezTo>
                <a:cubicBezTo>
                  <a:pt x="53231" y="3275"/>
                  <a:pt x="53310" y="3911"/>
                  <a:pt x="52856" y="4349"/>
                </a:cubicBezTo>
                <a:lnTo>
                  <a:pt x="52244" y="4985"/>
                </a:lnTo>
                <a:cubicBezTo>
                  <a:pt x="51929" y="5469"/>
                  <a:pt x="51159" y="5636"/>
                  <a:pt x="50548" y="5394"/>
                </a:cubicBezTo>
                <a:cubicBezTo>
                  <a:pt x="50489" y="5363"/>
                  <a:pt x="50429" y="5348"/>
                  <a:pt x="50370" y="5318"/>
                </a:cubicBezTo>
                <a:cubicBezTo>
                  <a:pt x="47154" y="3593"/>
                  <a:pt x="43326" y="2700"/>
                  <a:pt x="39400" y="2776"/>
                </a:cubicBezTo>
                <a:cubicBezTo>
                  <a:pt x="28233" y="3699"/>
                  <a:pt x="18289" y="8571"/>
                  <a:pt x="12489" y="15941"/>
                </a:cubicBezTo>
                <a:lnTo>
                  <a:pt x="3591" y="64047"/>
                </a:lnTo>
                <a:cubicBezTo>
                  <a:pt x="3393" y="64682"/>
                  <a:pt x="2979" y="65167"/>
                  <a:pt x="2151" y="65167"/>
                </a:cubicBezTo>
                <a:lnTo>
                  <a:pt x="1125" y="65167"/>
                </a:lnTo>
                <a:cubicBezTo>
                  <a:pt x="552" y="65197"/>
                  <a:pt x="39" y="64864"/>
                  <a:pt x="0" y="64410"/>
                </a:cubicBezTo>
                <a:cubicBezTo>
                  <a:pt x="0" y="64289"/>
                  <a:pt x="20" y="64168"/>
                  <a:pt x="99" y="64047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8" name="Freeform: Shape 107">
            <a:extLst>
              <a:ext uri="{FF2B5EF4-FFF2-40B4-BE49-F238E27FC236}">
                <a16:creationId xmlns:a16="http://schemas.microsoft.com/office/drawing/2014/main" id="{39B385CD-8C82-75E8-6D03-5B22FF141E5A}"/>
              </a:ext>
            </a:extLst>
          </xdr:cNvPr>
          <xdr:cNvSpPr/>
        </xdr:nvSpPr>
        <xdr:spPr>
          <a:xfrm>
            <a:off x="15869416" y="1674613"/>
            <a:ext cx="120259" cy="65114"/>
          </a:xfrm>
          <a:custGeom>
            <a:avLst/>
            <a:gdLst>
              <a:gd name="connsiteX0" fmla="*/ 11219 w 120259"/>
              <a:gd name="connsiteY0" fmla="*/ 2720 h 65114"/>
              <a:gd name="connsiteX1" fmla="*/ 12877 w 120259"/>
              <a:gd name="connsiteY1" fmla="*/ 1600 h 65114"/>
              <a:gd name="connsiteX2" fmla="*/ 13705 w 120259"/>
              <a:gd name="connsiteY2" fmla="*/ 1600 h 65114"/>
              <a:gd name="connsiteX3" fmla="*/ 14988 w 120259"/>
              <a:gd name="connsiteY3" fmla="*/ 2402 h 65114"/>
              <a:gd name="connsiteX4" fmla="*/ 14948 w 120259"/>
              <a:gd name="connsiteY4" fmla="*/ 2720 h 65114"/>
              <a:gd name="connsiteX5" fmla="*/ 13291 w 120259"/>
              <a:gd name="connsiteY5" fmla="*/ 11451 h 65114"/>
              <a:gd name="connsiteX6" fmla="*/ 42688 w 120259"/>
              <a:gd name="connsiteY6" fmla="*/ 11 h 65114"/>
              <a:gd name="connsiteX7" fmla="*/ 65259 w 120259"/>
              <a:gd name="connsiteY7" fmla="*/ 12722 h 65114"/>
              <a:gd name="connsiteX8" fmla="*/ 95485 w 120259"/>
              <a:gd name="connsiteY8" fmla="*/ 11 h 65114"/>
              <a:gd name="connsiteX9" fmla="*/ 119496 w 120259"/>
              <a:gd name="connsiteY9" fmla="*/ 29550 h 65114"/>
              <a:gd name="connsiteX10" fmla="*/ 113281 w 120259"/>
              <a:gd name="connsiteY10" fmla="*/ 63991 h 65114"/>
              <a:gd name="connsiteX11" fmla="*/ 111624 w 120259"/>
              <a:gd name="connsiteY11" fmla="*/ 65111 h 65114"/>
              <a:gd name="connsiteX12" fmla="*/ 110795 w 120259"/>
              <a:gd name="connsiteY12" fmla="*/ 65111 h 65114"/>
              <a:gd name="connsiteX13" fmla="*/ 109513 w 120259"/>
              <a:gd name="connsiteY13" fmla="*/ 64309 h 65114"/>
              <a:gd name="connsiteX14" fmla="*/ 109552 w 120259"/>
              <a:gd name="connsiteY14" fmla="*/ 63991 h 65114"/>
              <a:gd name="connsiteX15" fmla="*/ 115965 w 120259"/>
              <a:gd name="connsiteY15" fmla="*/ 29550 h 65114"/>
              <a:gd name="connsiteX16" fmla="*/ 95465 w 120259"/>
              <a:gd name="connsiteY16" fmla="*/ 2871 h 65114"/>
              <a:gd name="connsiteX17" fmla="*/ 66285 w 120259"/>
              <a:gd name="connsiteY17" fmla="*/ 15582 h 65114"/>
              <a:gd name="connsiteX18" fmla="*/ 66088 w 120259"/>
              <a:gd name="connsiteY18" fmla="*/ 29550 h 65114"/>
              <a:gd name="connsiteX19" fmla="*/ 59873 w 120259"/>
              <a:gd name="connsiteY19" fmla="*/ 64006 h 65114"/>
              <a:gd name="connsiteX20" fmla="*/ 58216 w 120259"/>
              <a:gd name="connsiteY20" fmla="*/ 65111 h 65114"/>
              <a:gd name="connsiteX21" fmla="*/ 57387 w 120259"/>
              <a:gd name="connsiteY21" fmla="*/ 65111 h 65114"/>
              <a:gd name="connsiteX22" fmla="*/ 56104 w 120259"/>
              <a:gd name="connsiteY22" fmla="*/ 64309 h 65114"/>
              <a:gd name="connsiteX23" fmla="*/ 56144 w 120259"/>
              <a:gd name="connsiteY23" fmla="*/ 64006 h 65114"/>
              <a:gd name="connsiteX24" fmla="*/ 62556 w 120259"/>
              <a:gd name="connsiteY24" fmla="*/ 29550 h 65114"/>
              <a:gd name="connsiteX25" fmla="*/ 42688 w 120259"/>
              <a:gd name="connsiteY25" fmla="*/ 2871 h 65114"/>
              <a:gd name="connsiteX26" fmla="*/ 12462 w 120259"/>
              <a:gd name="connsiteY26" fmla="*/ 15900 h 65114"/>
              <a:gd name="connsiteX27" fmla="*/ 3761 w 120259"/>
              <a:gd name="connsiteY27" fmla="*/ 64006 h 65114"/>
              <a:gd name="connsiteX28" fmla="*/ 2104 w 120259"/>
              <a:gd name="connsiteY28" fmla="*/ 65111 h 65114"/>
              <a:gd name="connsiteX29" fmla="*/ 1275 w 120259"/>
              <a:gd name="connsiteY29" fmla="*/ 65111 h 65114"/>
              <a:gd name="connsiteX30" fmla="*/ 13 w 120259"/>
              <a:gd name="connsiteY30" fmla="*/ 64309 h 65114"/>
              <a:gd name="connsiteX31" fmla="*/ 33 w 120259"/>
              <a:gd name="connsiteY31" fmla="*/ 64006 h 6511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120259" h="65114">
                <a:moveTo>
                  <a:pt x="11219" y="2720"/>
                </a:moveTo>
                <a:cubicBezTo>
                  <a:pt x="11358" y="2100"/>
                  <a:pt x="12048" y="1630"/>
                  <a:pt x="12877" y="1600"/>
                </a:cubicBezTo>
                <a:lnTo>
                  <a:pt x="13705" y="1600"/>
                </a:lnTo>
                <a:cubicBezTo>
                  <a:pt x="14357" y="1555"/>
                  <a:pt x="14928" y="1918"/>
                  <a:pt x="14988" y="2402"/>
                </a:cubicBezTo>
                <a:cubicBezTo>
                  <a:pt x="14988" y="2508"/>
                  <a:pt x="14988" y="2614"/>
                  <a:pt x="14948" y="2720"/>
                </a:cubicBezTo>
                <a:lnTo>
                  <a:pt x="13291" y="11451"/>
                </a:lnTo>
                <a:cubicBezTo>
                  <a:pt x="20314" y="4400"/>
                  <a:pt x="31127" y="193"/>
                  <a:pt x="42688" y="11"/>
                </a:cubicBezTo>
                <a:cubicBezTo>
                  <a:pt x="53145" y="-276"/>
                  <a:pt x="62497" y="4975"/>
                  <a:pt x="65259" y="12722"/>
                </a:cubicBezTo>
                <a:cubicBezTo>
                  <a:pt x="72283" y="5171"/>
                  <a:pt x="83411" y="495"/>
                  <a:pt x="95485" y="11"/>
                </a:cubicBezTo>
                <a:cubicBezTo>
                  <a:pt x="114307" y="11"/>
                  <a:pt x="123008" y="10347"/>
                  <a:pt x="119496" y="29550"/>
                </a:cubicBezTo>
                <a:lnTo>
                  <a:pt x="113281" y="63991"/>
                </a:lnTo>
                <a:cubicBezTo>
                  <a:pt x="113143" y="64626"/>
                  <a:pt x="112453" y="65080"/>
                  <a:pt x="111624" y="65111"/>
                </a:cubicBezTo>
                <a:lnTo>
                  <a:pt x="110795" y="65111"/>
                </a:lnTo>
                <a:cubicBezTo>
                  <a:pt x="110164" y="65156"/>
                  <a:pt x="109591" y="64808"/>
                  <a:pt x="109513" y="64309"/>
                </a:cubicBezTo>
                <a:cubicBezTo>
                  <a:pt x="109513" y="64203"/>
                  <a:pt x="109513" y="64097"/>
                  <a:pt x="109552" y="63991"/>
                </a:cubicBezTo>
                <a:lnTo>
                  <a:pt x="115965" y="29550"/>
                </a:lnTo>
                <a:cubicBezTo>
                  <a:pt x="119062" y="12238"/>
                  <a:pt x="111821" y="2871"/>
                  <a:pt x="95465" y="2871"/>
                </a:cubicBezTo>
                <a:cubicBezTo>
                  <a:pt x="83687" y="3386"/>
                  <a:pt x="72894" y="8077"/>
                  <a:pt x="66285" y="15582"/>
                </a:cubicBezTo>
                <a:cubicBezTo>
                  <a:pt x="67134" y="20213"/>
                  <a:pt x="67074" y="24934"/>
                  <a:pt x="66088" y="29550"/>
                </a:cubicBezTo>
                <a:lnTo>
                  <a:pt x="59873" y="64006"/>
                </a:lnTo>
                <a:cubicBezTo>
                  <a:pt x="59735" y="64626"/>
                  <a:pt x="59044" y="65080"/>
                  <a:pt x="58216" y="65111"/>
                </a:cubicBezTo>
                <a:lnTo>
                  <a:pt x="57387" y="65111"/>
                </a:lnTo>
                <a:cubicBezTo>
                  <a:pt x="56736" y="65156"/>
                  <a:pt x="56183" y="64808"/>
                  <a:pt x="56104" y="64309"/>
                </a:cubicBezTo>
                <a:cubicBezTo>
                  <a:pt x="56104" y="64203"/>
                  <a:pt x="56104" y="64097"/>
                  <a:pt x="56144" y="64006"/>
                </a:cubicBezTo>
                <a:lnTo>
                  <a:pt x="62556" y="29550"/>
                </a:lnTo>
                <a:cubicBezTo>
                  <a:pt x="65654" y="12253"/>
                  <a:pt x="58413" y="2871"/>
                  <a:pt x="42688" y="2871"/>
                </a:cubicBezTo>
                <a:cubicBezTo>
                  <a:pt x="30495" y="3325"/>
                  <a:pt x="19289" y="8137"/>
                  <a:pt x="12462" y="15900"/>
                </a:cubicBezTo>
                <a:lnTo>
                  <a:pt x="3761" y="64006"/>
                </a:lnTo>
                <a:cubicBezTo>
                  <a:pt x="3623" y="64626"/>
                  <a:pt x="2933" y="65096"/>
                  <a:pt x="2104" y="65111"/>
                </a:cubicBezTo>
                <a:lnTo>
                  <a:pt x="1275" y="65111"/>
                </a:lnTo>
                <a:cubicBezTo>
                  <a:pt x="644" y="65156"/>
                  <a:pt x="72" y="64793"/>
                  <a:pt x="13" y="64309"/>
                </a:cubicBezTo>
                <a:cubicBezTo>
                  <a:pt x="-7" y="64203"/>
                  <a:pt x="-7" y="64097"/>
                  <a:pt x="33" y="64006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09" name="Freeform: Shape 108">
            <a:extLst>
              <a:ext uri="{FF2B5EF4-FFF2-40B4-BE49-F238E27FC236}">
                <a16:creationId xmlns:a16="http://schemas.microsoft.com/office/drawing/2014/main" id="{938297EB-AB7E-9586-21BB-07480739F137}"/>
              </a:ext>
            </a:extLst>
          </xdr:cNvPr>
          <xdr:cNvSpPr/>
        </xdr:nvSpPr>
        <xdr:spPr>
          <a:xfrm>
            <a:off x="16035316" y="1674617"/>
            <a:ext cx="72901" cy="66695"/>
          </a:xfrm>
          <a:custGeom>
            <a:avLst/>
            <a:gdLst>
              <a:gd name="connsiteX0" fmla="*/ 42833 w 72901"/>
              <a:gd name="connsiteY0" fmla="*/ 7 h 66695"/>
              <a:gd name="connsiteX1" fmla="*/ 68305 w 72901"/>
              <a:gd name="connsiteY1" fmla="*/ 8587 h 66695"/>
              <a:gd name="connsiteX2" fmla="*/ 69547 w 72901"/>
              <a:gd name="connsiteY2" fmla="*/ 2716 h 66695"/>
              <a:gd name="connsiteX3" fmla="*/ 70988 w 72901"/>
              <a:gd name="connsiteY3" fmla="*/ 1596 h 66695"/>
              <a:gd name="connsiteX4" fmla="*/ 71817 w 72901"/>
              <a:gd name="connsiteY4" fmla="*/ 1596 h 66695"/>
              <a:gd name="connsiteX5" fmla="*/ 72901 w 72901"/>
              <a:gd name="connsiteY5" fmla="*/ 2504 h 66695"/>
              <a:gd name="connsiteX6" fmla="*/ 72862 w 72901"/>
              <a:gd name="connsiteY6" fmla="*/ 2716 h 66695"/>
              <a:gd name="connsiteX7" fmla="*/ 61675 w 72901"/>
              <a:gd name="connsiteY7" fmla="*/ 63987 h 66695"/>
              <a:gd name="connsiteX8" fmla="*/ 60215 w 72901"/>
              <a:gd name="connsiteY8" fmla="*/ 65107 h 66695"/>
              <a:gd name="connsiteX9" fmla="*/ 59189 w 72901"/>
              <a:gd name="connsiteY9" fmla="*/ 65107 h 66695"/>
              <a:gd name="connsiteX10" fmla="*/ 58104 w 72901"/>
              <a:gd name="connsiteY10" fmla="*/ 64199 h 66695"/>
              <a:gd name="connsiteX11" fmla="*/ 58143 w 72901"/>
              <a:gd name="connsiteY11" fmla="*/ 63987 h 66695"/>
              <a:gd name="connsiteX12" fmla="*/ 59603 w 72901"/>
              <a:gd name="connsiteY12" fmla="*/ 55906 h 66695"/>
              <a:gd name="connsiteX13" fmla="*/ 30838 w 72901"/>
              <a:gd name="connsiteY13" fmla="*/ 66696 h 66695"/>
              <a:gd name="connsiteX14" fmla="*/ 0 w 72901"/>
              <a:gd name="connsiteY14" fmla="*/ 38277 h 66695"/>
              <a:gd name="connsiteX15" fmla="*/ 42833 w 72901"/>
              <a:gd name="connsiteY15" fmla="*/ 7 h 66695"/>
              <a:gd name="connsiteX16" fmla="*/ 30818 w 72901"/>
              <a:gd name="connsiteY16" fmla="*/ 63836 h 66695"/>
              <a:gd name="connsiteX17" fmla="*/ 60432 w 72901"/>
              <a:gd name="connsiteY17" fmla="*/ 50822 h 66695"/>
              <a:gd name="connsiteX18" fmla="*/ 67476 w 72901"/>
              <a:gd name="connsiteY18" fmla="*/ 12870 h 66695"/>
              <a:gd name="connsiteX19" fmla="*/ 42833 w 72901"/>
              <a:gd name="connsiteY19" fmla="*/ 2868 h 66695"/>
              <a:gd name="connsiteX20" fmla="*/ 3709 w 72901"/>
              <a:gd name="connsiteY20" fmla="*/ 38111 h 66695"/>
              <a:gd name="connsiteX21" fmla="*/ 30818 w 72901"/>
              <a:gd name="connsiteY21" fmla="*/ 63836 h 666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72901" h="66695">
                <a:moveTo>
                  <a:pt x="42833" y="7"/>
                </a:moveTo>
                <a:cubicBezTo>
                  <a:pt x="52560" y="-174"/>
                  <a:pt x="61892" y="2958"/>
                  <a:pt x="68305" y="8587"/>
                </a:cubicBezTo>
                <a:lnTo>
                  <a:pt x="69547" y="2716"/>
                </a:lnTo>
                <a:cubicBezTo>
                  <a:pt x="69666" y="2141"/>
                  <a:pt x="70238" y="1687"/>
                  <a:pt x="70988" y="1596"/>
                </a:cubicBezTo>
                <a:lnTo>
                  <a:pt x="71817" y="1596"/>
                </a:lnTo>
                <a:cubicBezTo>
                  <a:pt x="72448" y="1627"/>
                  <a:pt x="72921" y="2020"/>
                  <a:pt x="72901" y="2504"/>
                </a:cubicBezTo>
                <a:cubicBezTo>
                  <a:pt x="72901" y="2580"/>
                  <a:pt x="72882" y="2656"/>
                  <a:pt x="72862" y="2716"/>
                </a:cubicBezTo>
                <a:lnTo>
                  <a:pt x="61675" y="63987"/>
                </a:lnTo>
                <a:cubicBezTo>
                  <a:pt x="61557" y="64562"/>
                  <a:pt x="60965" y="65016"/>
                  <a:pt x="60215" y="65107"/>
                </a:cubicBezTo>
                <a:lnTo>
                  <a:pt x="59189" y="65107"/>
                </a:lnTo>
                <a:cubicBezTo>
                  <a:pt x="58558" y="65092"/>
                  <a:pt x="58085" y="64683"/>
                  <a:pt x="58104" y="64199"/>
                </a:cubicBezTo>
                <a:cubicBezTo>
                  <a:pt x="58104" y="64139"/>
                  <a:pt x="58124" y="64063"/>
                  <a:pt x="58143" y="63987"/>
                </a:cubicBezTo>
                <a:lnTo>
                  <a:pt x="59603" y="55906"/>
                </a:lnTo>
                <a:cubicBezTo>
                  <a:pt x="52481" y="62489"/>
                  <a:pt x="41985" y="66424"/>
                  <a:pt x="30838" y="66696"/>
                </a:cubicBezTo>
                <a:cubicBezTo>
                  <a:pt x="11779" y="66696"/>
                  <a:pt x="0" y="54166"/>
                  <a:pt x="0" y="38277"/>
                </a:cubicBezTo>
                <a:cubicBezTo>
                  <a:pt x="-20" y="16850"/>
                  <a:pt x="19454" y="7"/>
                  <a:pt x="42833" y="7"/>
                </a:cubicBezTo>
                <a:close/>
                <a:moveTo>
                  <a:pt x="30818" y="63836"/>
                </a:moveTo>
                <a:cubicBezTo>
                  <a:pt x="42853" y="63382"/>
                  <a:pt x="53843" y="58539"/>
                  <a:pt x="60432" y="50822"/>
                </a:cubicBezTo>
                <a:lnTo>
                  <a:pt x="67476" y="12870"/>
                </a:lnTo>
                <a:cubicBezTo>
                  <a:pt x="62168" y="6408"/>
                  <a:pt x="52777" y="2595"/>
                  <a:pt x="42833" y="2868"/>
                </a:cubicBezTo>
                <a:cubicBezTo>
                  <a:pt x="21111" y="2868"/>
                  <a:pt x="3709" y="18106"/>
                  <a:pt x="3709" y="38111"/>
                </a:cubicBezTo>
                <a:cubicBezTo>
                  <a:pt x="3709" y="52562"/>
                  <a:pt x="14068" y="63836"/>
                  <a:pt x="30818" y="63836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0" name="Freeform: Shape 109">
            <a:extLst>
              <a:ext uri="{FF2B5EF4-FFF2-40B4-BE49-F238E27FC236}">
                <a16:creationId xmlns:a16="http://schemas.microsoft.com/office/drawing/2014/main" id="{E3E99BC2-70BA-5BB8-73FB-CD8F70C711ED}"/>
              </a:ext>
            </a:extLst>
          </xdr:cNvPr>
          <xdr:cNvSpPr/>
        </xdr:nvSpPr>
        <xdr:spPr>
          <a:xfrm>
            <a:off x="16153912" y="1657944"/>
            <a:ext cx="44352" cy="83368"/>
          </a:xfrm>
          <a:custGeom>
            <a:avLst/>
            <a:gdLst>
              <a:gd name="connsiteX0" fmla="*/ 9135 w 44352"/>
              <a:gd name="connsiteY0" fmla="*/ 21129 h 83368"/>
              <a:gd name="connsiteX1" fmla="*/ 1066 w 44352"/>
              <a:gd name="connsiteY1" fmla="*/ 21129 h 83368"/>
              <a:gd name="connsiteX2" fmla="*/ 237 w 44352"/>
              <a:gd name="connsiteY2" fmla="*/ 20024 h 83368"/>
              <a:gd name="connsiteX3" fmla="*/ 434 w 44352"/>
              <a:gd name="connsiteY3" fmla="*/ 19388 h 83368"/>
              <a:gd name="connsiteX4" fmla="*/ 1677 w 44352"/>
              <a:gd name="connsiteY4" fmla="*/ 18269 h 83368"/>
              <a:gd name="connsiteX5" fmla="*/ 9530 w 44352"/>
              <a:gd name="connsiteY5" fmla="*/ 18269 h 83368"/>
              <a:gd name="connsiteX6" fmla="*/ 12647 w 44352"/>
              <a:gd name="connsiteY6" fmla="*/ 1124 h 83368"/>
              <a:gd name="connsiteX7" fmla="*/ 14087 w 44352"/>
              <a:gd name="connsiteY7" fmla="*/ 4 h 83368"/>
              <a:gd name="connsiteX8" fmla="*/ 14916 w 44352"/>
              <a:gd name="connsiteY8" fmla="*/ 4 h 83368"/>
              <a:gd name="connsiteX9" fmla="*/ 16198 w 44352"/>
              <a:gd name="connsiteY9" fmla="*/ 821 h 83368"/>
              <a:gd name="connsiteX10" fmla="*/ 16159 w 44352"/>
              <a:gd name="connsiteY10" fmla="*/ 1124 h 83368"/>
              <a:gd name="connsiteX11" fmla="*/ 13061 w 44352"/>
              <a:gd name="connsiteY11" fmla="*/ 18269 h 83368"/>
              <a:gd name="connsiteX12" fmla="*/ 43070 w 44352"/>
              <a:gd name="connsiteY12" fmla="*/ 18269 h 83368"/>
              <a:gd name="connsiteX13" fmla="*/ 44352 w 44352"/>
              <a:gd name="connsiteY13" fmla="*/ 19071 h 83368"/>
              <a:gd name="connsiteX14" fmla="*/ 44313 w 44352"/>
              <a:gd name="connsiteY14" fmla="*/ 19388 h 83368"/>
              <a:gd name="connsiteX15" fmla="*/ 44115 w 44352"/>
              <a:gd name="connsiteY15" fmla="*/ 20024 h 83368"/>
              <a:gd name="connsiteX16" fmla="*/ 42655 w 44352"/>
              <a:gd name="connsiteY16" fmla="*/ 21129 h 83368"/>
              <a:gd name="connsiteX17" fmla="*/ 12430 w 44352"/>
              <a:gd name="connsiteY17" fmla="*/ 21129 h 83368"/>
              <a:gd name="connsiteX18" fmla="*/ 4577 w 44352"/>
              <a:gd name="connsiteY18" fmla="*/ 64785 h 83368"/>
              <a:gd name="connsiteX19" fmla="*/ 14304 w 44352"/>
              <a:gd name="connsiteY19" fmla="*/ 80508 h 83368"/>
              <a:gd name="connsiteX20" fmla="*/ 35198 w 44352"/>
              <a:gd name="connsiteY20" fmla="*/ 75424 h 83368"/>
              <a:gd name="connsiteX21" fmla="*/ 36855 w 44352"/>
              <a:gd name="connsiteY21" fmla="*/ 75575 h 83368"/>
              <a:gd name="connsiteX22" fmla="*/ 37684 w 44352"/>
              <a:gd name="connsiteY22" fmla="*/ 76695 h 83368"/>
              <a:gd name="connsiteX23" fmla="*/ 37072 w 44352"/>
              <a:gd name="connsiteY23" fmla="*/ 77815 h 83368"/>
              <a:gd name="connsiteX24" fmla="*/ 14304 w 44352"/>
              <a:gd name="connsiteY24" fmla="*/ 83368 h 83368"/>
              <a:gd name="connsiteX25" fmla="*/ 1046 w 44352"/>
              <a:gd name="connsiteY25" fmla="*/ 64785 h 8336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44352" h="83368">
                <a:moveTo>
                  <a:pt x="9135" y="21129"/>
                </a:moveTo>
                <a:lnTo>
                  <a:pt x="1066" y="21129"/>
                </a:lnTo>
                <a:cubicBezTo>
                  <a:pt x="434" y="21129"/>
                  <a:pt x="20" y="20660"/>
                  <a:pt x="237" y="20024"/>
                </a:cubicBezTo>
                <a:lnTo>
                  <a:pt x="434" y="19388"/>
                </a:lnTo>
                <a:cubicBezTo>
                  <a:pt x="632" y="18753"/>
                  <a:pt x="1046" y="18269"/>
                  <a:pt x="1677" y="18269"/>
                </a:cubicBezTo>
                <a:lnTo>
                  <a:pt x="9530" y="18269"/>
                </a:lnTo>
                <a:lnTo>
                  <a:pt x="12647" y="1124"/>
                </a:lnTo>
                <a:cubicBezTo>
                  <a:pt x="12765" y="549"/>
                  <a:pt x="13337" y="110"/>
                  <a:pt x="14087" y="4"/>
                </a:cubicBezTo>
                <a:lnTo>
                  <a:pt x="14916" y="4"/>
                </a:lnTo>
                <a:cubicBezTo>
                  <a:pt x="15567" y="-42"/>
                  <a:pt x="16139" y="322"/>
                  <a:pt x="16198" y="821"/>
                </a:cubicBezTo>
                <a:cubicBezTo>
                  <a:pt x="16198" y="912"/>
                  <a:pt x="16198" y="1018"/>
                  <a:pt x="16159" y="1124"/>
                </a:cubicBezTo>
                <a:lnTo>
                  <a:pt x="13061" y="18269"/>
                </a:lnTo>
                <a:lnTo>
                  <a:pt x="43070" y="18269"/>
                </a:lnTo>
                <a:cubicBezTo>
                  <a:pt x="43721" y="18223"/>
                  <a:pt x="44273" y="18586"/>
                  <a:pt x="44352" y="19071"/>
                </a:cubicBezTo>
                <a:cubicBezTo>
                  <a:pt x="44352" y="19177"/>
                  <a:pt x="44352" y="19282"/>
                  <a:pt x="44313" y="19388"/>
                </a:cubicBezTo>
                <a:lnTo>
                  <a:pt x="44115" y="20024"/>
                </a:lnTo>
                <a:cubicBezTo>
                  <a:pt x="43997" y="20599"/>
                  <a:pt x="43405" y="21038"/>
                  <a:pt x="42655" y="21129"/>
                </a:cubicBezTo>
                <a:lnTo>
                  <a:pt x="12430" y="21129"/>
                </a:lnTo>
                <a:lnTo>
                  <a:pt x="4577" y="64785"/>
                </a:lnTo>
                <a:cubicBezTo>
                  <a:pt x="2920" y="73683"/>
                  <a:pt x="2091" y="80508"/>
                  <a:pt x="14304" y="80508"/>
                </a:cubicBezTo>
                <a:cubicBezTo>
                  <a:pt x="21722" y="80175"/>
                  <a:pt x="28904" y="78420"/>
                  <a:pt x="35198" y="75424"/>
                </a:cubicBezTo>
                <a:cubicBezTo>
                  <a:pt x="36027" y="74955"/>
                  <a:pt x="36441" y="75106"/>
                  <a:pt x="36855" y="75575"/>
                </a:cubicBezTo>
                <a:lnTo>
                  <a:pt x="37684" y="76695"/>
                </a:lnTo>
                <a:cubicBezTo>
                  <a:pt x="37901" y="77179"/>
                  <a:pt x="37684" y="77482"/>
                  <a:pt x="37072" y="77815"/>
                </a:cubicBezTo>
                <a:cubicBezTo>
                  <a:pt x="30167" y="81038"/>
                  <a:pt x="22373" y="82944"/>
                  <a:pt x="14304" y="83368"/>
                </a:cubicBezTo>
                <a:cubicBezTo>
                  <a:pt x="-2052" y="83368"/>
                  <a:pt x="-809" y="75272"/>
                  <a:pt x="1046" y="64785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1" name="Freeform: Shape 110">
            <a:extLst>
              <a:ext uri="{FF2B5EF4-FFF2-40B4-BE49-F238E27FC236}">
                <a16:creationId xmlns:a16="http://schemas.microsoft.com/office/drawing/2014/main" id="{9A5AEA54-67AB-AB09-086C-ADECFF40A332}"/>
              </a:ext>
            </a:extLst>
          </xdr:cNvPr>
          <xdr:cNvSpPr/>
        </xdr:nvSpPr>
        <xdr:spPr>
          <a:xfrm>
            <a:off x="16232318" y="1636839"/>
            <a:ext cx="23897" cy="102886"/>
          </a:xfrm>
          <a:custGeom>
            <a:avLst/>
            <a:gdLst>
              <a:gd name="connsiteX0" fmla="*/ 11266 w 23897"/>
              <a:gd name="connsiteY0" fmla="*/ 40494 h 102886"/>
              <a:gd name="connsiteX1" fmla="*/ 12923 w 23897"/>
              <a:gd name="connsiteY1" fmla="*/ 39374 h 102886"/>
              <a:gd name="connsiteX2" fmla="*/ 13752 w 23897"/>
              <a:gd name="connsiteY2" fmla="*/ 39374 h 102886"/>
              <a:gd name="connsiteX3" fmla="*/ 15014 w 23897"/>
              <a:gd name="connsiteY3" fmla="*/ 40176 h 102886"/>
              <a:gd name="connsiteX4" fmla="*/ 14994 w 23897"/>
              <a:gd name="connsiteY4" fmla="*/ 40494 h 102886"/>
              <a:gd name="connsiteX5" fmla="*/ 3611 w 23897"/>
              <a:gd name="connsiteY5" fmla="*/ 101765 h 102886"/>
              <a:gd name="connsiteX6" fmla="*/ 2151 w 23897"/>
              <a:gd name="connsiteY6" fmla="*/ 102885 h 102886"/>
              <a:gd name="connsiteX7" fmla="*/ 1125 w 23897"/>
              <a:gd name="connsiteY7" fmla="*/ 102885 h 102886"/>
              <a:gd name="connsiteX8" fmla="*/ 0 w 23897"/>
              <a:gd name="connsiteY8" fmla="*/ 102128 h 102886"/>
              <a:gd name="connsiteX9" fmla="*/ 79 w 23897"/>
              <a:gd name="connsiteY9" fmla="*/ 101765 h 102886"/>
              <a:gd name="connsiteX10" fmla="*/ 16020 w 23897"/>
              <a:gd name="connsiteY10" fmla="*/ 3813 h 102886"/>
              <a:gd name="connsiteX11" fmla="*/ 20578 w 23897"/>
              <a:gd name="connsiteY11" fmla="*/ 0 h 102886"/>
              <a:gd name="connsiteX12" fmla="*/ 23892 w 23897"/>
              <a:gd name="connsiteY12" fmla="*/ 2815 h 102886"/>
              <a:gd name="connsiteX13" fmla="*/ 23892 w 23897"/>
              <a:gd name="connsiteY13" fmla="*/ 2860 h 102886"/>
              <a:gd name="connsiteX14" fmla="*/ 19532 w 23897"/>
              <a:gd name="connsiteY14" fmla="*/ 6507 h 102886"/>
              <a:gd name="connsiteX15" fmla="*/ 16020 w 23897"/>
              <a:gd name="connsiteY15" fmla="*/ 3859 h 102886"/>
              <a:gd name="connsiteX16" fmla="*/ 16020 w 23897"/>
              <a:gd name="connsiteY16" fmla="*/ 3859 h 1028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23897" h="102886">
                <a:moveTo>
                  <a:pt x="11266" y="40494"/>
                </a:moveTo>
                <a:cubicBezTo>
                  <a:pt x="11404" y="39874"/>
                  <a:pt x="12094" y="39405"/>
                  <a:pt x="12923" y="39374"/>
                </a:cubicBezTo>
                <a:lnTo>
                  <a:pt x="13752" y="39374"/>
                </a:lnTo>
                <a:cubicBezTo>
                  <a:pt x="14383" y="39329"/>
                  <a:pt x="14955" y="39692"/>
                  <a:pt x="15014" y="40176"/>
                </a:cubicBezTo>
                <a:cubicBezTo>
                  <a:pt x="15034" y="40282"/>
                  <a:pt x="15014" y="40388"/>
                  <a:pt x="14994" y="40494"/>
                </a:cubicBezTo>
                <a:lnTo>
                  <a:pt x="3611" y="101765"/>
                </a:lnTo>
                <a:cubicBezTo>
                  <a:pt x="3393" y="102401"/>
                  <a:pt x="2979" y="102885"/>
                  <a:pt x="2151" y="102885"/>
                </a:cubicBezTo>
                <a:lnTo>
                  <a:pt x="1125" y="102885"/>
                </a:lnTo>
                <a:cubicBezTo>
                  <a:pt x="533" y="102915"/>
                  <a:pt x="39" y="102582"/>
                  <a:pt x="0" y="102128"/>
                </a:cubicBezTo>
                <a:cubicBezTo>
                  <a:pt x="0" y="102007"/>
                  <a:pt x="20" y="101886"/>
                  <a:pt x="79" y="101765"/>
                </a:cubicBezTo>
                <a:close/>
                <a:moveTo>
                  <a:pt x="16020" y="3813"/>
                </a:moveTo>
                <a:cubicBezTo>
                  <a:pt x="15942" y="1816"/>
                  <a:pt x="17974" y="121"/>
                  <a:pt x="20578" y="0"/>
                </a:cubicBezTo>
                <a:cubicBezTo>
                  <a:pt x="22511" y="76"/>
                  <a:pt x="23991" y="1332"/>
                  <a:pt x="23892" y="2815"/>
                </a:cubicBezTo>
                <a:lnTo>
                  <a:pt x="23892" y="2860"/>
                </a:lnTo>
                <a:cubicBezTo>
                  <a:pt x="23971" y="4782"/>
                  <a:pt x="22038" y="6401"/>
                  <a:pt x="19532" y="6507"/>
                </a:cubicBezTo>
                <a:cubicBezTo>
                  <a:pt x="17619" y="6522"/>
                  <a:pt x="16040" y="5342"/>
                  <a:pt x="16020" y="3859"/>
                </a:cubicBezTo>
                <a:cubicBezTo>
                  <a:pt x="16020" y="3859"/>
                  <a:pt x="16020" y="3859"/>
                  <a:pt x="16020" y="3859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2" name="Freeform: Shape 111">
            <a:extLst>
              <a:ext uri="{FF2B5EF4-FFF2-40B4-BE49-F238E27FC236}">
                <a16:creationId xmlns:a16="http://schemas.microsoft.com/office/drawing/2014/main" id="{4B8F0D99-E47D-7D32-7E3D-5BFC79E921F2}"/>
              </a:ext>
            </a:extLst>
          </xdr:cNvPr>
          <xdr:cNvSpPr/>
        </xdr:nvSpPr>
        <xdr:spPr>
          <a:xfrm>
            <a:off x="16289309" y="1674624"/>
            <a:ext cx="76657" cy="66688"/>
          </a:xfrm>
          <a:custGeom>
            <a:avLst/>
            <a:gdLst>
              <a:gd name="connsiteX0" fmla="*/ 44538 w 76657"/>
              <a:gd name="connsiteY0" fmla="*/ 0 h 66688"/>
              <a:gd name="connsiteX1" fmla="*/ 76619 w 76657"/>
              <a:gd name="connsiteY1" fmla="*/ 28585 h 66688"/>
              <a:gd name="connsiteX2" fmla="*/ 32306 w 76657"/>
              <a:gd name="connsiteY2" fmla="*/ 66688 h 66688"/>
              <a:gd name="connsiteX3" fmla="*/ 28 w 76657"/>
              <a:gd name="connsiteY3" fmla="*/ 37952 h 66688"/>
              <a:gd name="connsiteX4" fmla="*/ 44538 w 76657"/>
              <a:gd name="connsiteY4" fmla="*/ 0 h 66688"/>
              <a:gd name="connsiteX5" fmla="*/ 32306 w 76657"/>
              <a:gd name="connsiteY5" fmla="*/ 63828 h 66688"/>
              <a:gd name="connsiteX6" fmla="*/ 72890 w 76657"/>
              <a:gd name="connsiteY6" fmla="*/ 28585 h 66688"/>
              <a:gd name="connsiteX7" fmla="*/ 44538 w 76657"/>
              <a:gd name="connsiteY7" fmla="*/ 2860 h 66688"/>
              <a:gd name="connsiteX8" fmla="*/ 3737 w 76657"/>
              <a:gd name="connsiteY8" fmla="*/ 37952 h 66688"/>
              <a:gd name="connsiteX9" fmla="*/ 32306 w 76657"/>
              <a:gd name="connsiteY9" fmla="*/ 63828 h 666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76657" h="66688">
                <a:moveTo>
                  <a:pt x="44538" y="0"/>
                </a:moveTo>
                <a:cubicBezTo>
                  <a:pt x="63577" y="0"/>
                  <a:pt x="76619" y="12863"/>
                  <a:pt x="76619" y="28585"/>
                </a:cubicBezTo>
                <a:cubicBezTo>
                  <a:pt x="77645" y="48363"/>
                  <a:pt x="58053" y="65221"/>
                  <a:pt x="32306" y="66688"/>
                </a:cubicBezTo>
                <a:cubicBezTo>
                  <a:pt x="13069" y="66688"/>
                  <a:pt x="28" y="53977"/>
                  <a:pt x="28" y="37952"/>
                </a:cubicBezTo>
                <a:cubicBezTo>
                  <a:pt x="-840" y="18189"/>
                  <a:pt x="18810" y="1422"/>
                  <a:pt x="44538" y="0"/>
                </a:cubicBezTo>
                <a:close/>
                <a:moveTo>
                  <a:pt x="32306" y="63828"/>
                </a:moveTo>
                <a:cubicBezTo>
                  <a:pt x="56021" y="62406"/>
                  <a:pt x="73994" y="46804"/>
                  <a:pt x="72890" y="28585"/>
                </a:cubicBezTo>
                <a:cubicBezTo>
                  <a:pt x="72890" y="14134"/>
                  <a:pt x="61091" y="2860"/>
                  <a:pt x="44538" y="2860"/>
                </a:cubicBezTo>
                <a:cubicBezTo>
                  <a:pt x="20843" y="4237"/>
                  <a:pt x="2830" y="19748"/>
                  <a:pt x="3737" y="37952"/>
                </a:cubicBezTo>
                <a:cubicBezTo>
                  <a:pt x="3737" y="52555"/>
                  <a:pt x="15555" y="63828"/>
                  <a:pt x="32306" y="63828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3" name="Freeform: Shape 112">
            <a:extLst>
              <a:ext uri="{FF2B5EF4-FFF2-40B4-BE49-F238E27FC236}">
                <a16:creationId xmlns:a16="http://schemas.microsoft.com/office/drawing/2014/main" id="{9F25A40C-37DC-D16D-A008-44ACA6659971}"/>
              </a:ext>
            </a:extLst>
          </xdr:cNvPr>
          <xdr:cNvSpPr/>
        </xdr:nvSpPr>
        <xdr:spPr>
          <a:xfrm>
            <a:off x="16407707" y="1674624"/>
            <a:ext cx="70607" cy="65103"/>
          </a:xfrm>
          <a:custGeom>
            <a:avLst/>
            <a:gdLst>
              <a:gd name="connsiteX0" fmla="*/ 11431 w 70607"/>
              <a:gd name="connsiteY0" fmla="*/ 2709 h 65103"/>
              <a:gd name="connsiteX1" fmla="*/ 12891 w 70607"/>
              <a:gd name="connsiteY1" fmla="*/ 1589 h 65103"/>
              <a:gd name="connsiteX2" fmla="*/ 13720 w 70607"/>
              <a:gd name="connsiteY2" fmla="*/ 1589 h 65103"/>
              <a:gd name="connsiteX3" fmla="*/ 14943 w 70607"/>
              <a:gd name="connsiteY3" fmla="*/ 2709 h 65103"/>
              <a:gd name="connsiteX4" fmla="*/ 13306 w 70607"/>
              <a:gd name="connsiteY4" fmla="*/ 11440 h 65103"/>
              <a:gd name="connsiteX5" fmla="*/ 44558 w 70607"/>
              <a:gd name="connsiteY5" fmla="*/ 0 h 65103"/>
              <a:gd name="connsiteX6" fmla="*/ 69812 w 70607"/>
              <a:gd name="connsiteY6" fmla="*/ 29538 h 65103"/>
              <a:gd name="connsiteX7" fmla="*/ 63597 w 70607"/>
              <a:gd name="connsiteY7" fmla="*/ 63980 h 65103"/>
              <a:gd name="connsiteX8" fmla="*/ 61940 w 70607"/>
              <a:gd name="connsiteY8" fmla="*/ 65100 h 65103"/>
              <a:gd name="connsiteX9" fmla="*/ 61111 w 70607"/>
              <a:gd name="connsiteY9" fmla="*/ 65100 h 65103"/>
              <a:gd name="connsiteX10" fmla="*/ 59848 w 70607"/>
              <a:gd name="connsiteY10" fmla="*/ 64297 h 65103"/>
              <a:gd name="connsiteX11" fmla="*/ 59868 w 70607"/>
              <a:gd name="connsiteY11" fmla="*/ 63980 h 65103"/>
              <a:gd name="connsiteX12" fmla="*/ 66280 w 70607"/>
              <a:gd name="connsiteY12" fmla="*/ 29538 h 65103"/>
              <a:gd name="connsiteX13" fmla="*/ 44558 w 70607"/>
              <a:gd name="connsiteY13" fmla="*/ 2860 h 65103"/>
              <a:gd name="connsiteX14" fmla="*/ 12675 w 70607"/>
              <a:gd name="connsiteY14" fmla="*/ 15889 h 65103"/>
              <a:gd name="connsiteX15" fmla="*/ 3776 w 70607"/>
              <a:gd name="connsiteY15" fmla="*/ 63980 h 65103"/>
              <a:gd name="connsiteX16" fmla="*/ 2119 w 70607"/>
              <a:gd name="connsiteY16" fmla="*/ 65100 h 65103"/>
              <a:gd name="connsiteX17" fmla="*/ 1290 w 70607"/>
              <a:gd name="connsiteY17" fmla="*/ 65100 h 65103"/>
              <a:gd name="connsiteX18" fmla="*/ 8 w 70607"/>
              <a:gd name="connsiteY18" fmla="*/ 64297 h 65103"/>
              <a:gd name="connsiteX19" fmla="*/ 47 w 70607"/>
              <a:gd name="connsiteY19" fmla="*/ 63980 h 651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70607" h="65103">
                <a:moveTo>
                  <a:pt x="11431" y="2709"/>
                </a:moveTo>
                <a:cubicBezTo>
                  <a:pt x="11550" y="2134"/>
                  <a:pt x="12142" y="1680"/>
                  <a:pt x="12891" y="1589"/>
                </a:cubicBezTo>
                <a:lnTo>
                  <a:pt x="13720" y="1589"/>
                </a:lnTo>
                <a:cubicBezTo>
                  <a:pt x="14529" y="1589"/>
                  <a:pt x="14943" y="2073"/>
                  <a:pt x="14943" y="2709"/>
                </a:cubicBezTo>
                <a:lnTo>
                  <a:pt x="13306" y="11440"/>
                </a:lnTo>
                <a:cubicBezTo>
                  <a:pt x="21316" y="4600"/>
                  <a:pt x="32582" y="484"/>
                  <a:pt x="44558" y="0"/>
                </a:cubicBezTo>
                <a:cubicBezTo>
                  <a:pt x="64011" y="0"/>
                  <a:pt x="73540" y="10335"/>
                  <a:pt x="69812" y="29538"/>
                </a:cubicBezTo>
                <a:lnTo>
                  <a:pt x="63597" y="63980"/>
                </a:lnTo>
                <a:cubicBezTo>
                  <a:pt x="63459" y="64615"/>
                  <a:pt x="62768" y="65069"/>
                  <a:pt x="61940" y="65100"/>
                </a:cubicBezTo>
                <a:lnTo>
                  <a:pt x="61111" y="65100"/>
                </a:lnTo>
                <a:cubicBezTo>
                  <a:pt x="60480" y="65145"/>
                  <a:pt x="59907" y="64797"/>
                  <a:pt x="59848" y="64297"/>
                </a:cubicBezTo>
                <a:cubicBezTo>
                  <a:pt x="59828" y="64191"/>
                  <a:pt x="59848" y="64086"/>
                  <a:pt x="59868" y="63980"/>
                </a:cubicBezTo>
                <a:lnTo>
                  <a:pt x="66280" y="29538"/>
                </a:lnTo>
                <a:cubicBezTo>
                  <a:pt x="69398" y="12227"/>
                  <a:pt x="61525" y="2860"/>
                  <a:pt x="44558" y="2860"/>
                </a:cubicBezTo>
                <a:cubicBezTo>
                  <a:pt x="32029" y="3647"/>
                  <a:pt x="20507" y="8353"/>
                  <a:pt x="12675" y="15889"/>
                </a:cubicBezTo>
                <a:lnTo>
                  <a:pt x="3776" y="63980"/>
                </a:lnTo>
                <a:cubicBezTo>
                  <a:pt x="3618" y="64615"/>
                  <a:pt x="2928" y="65069"/>
                  <a:pt x="2119" y="65100"/>
                </a:cubicBezTo>
                <a:lnTo>
                  <a:pt x="1290" y="65100"/>
                </a:lnTo>
                <a:cubicBezTo>
                  <a:pt x="639" y="65145"/>
                  <a:pt x="67" y="64782"/>
                  <a:pt x="8" y="64297"/>
                </a:cubicBezTo>
                <a:cubicBezTo>
                  <a:pt x="-12" y="64191"/>
                  <a:pt x="8" y="64086"/>
                  <a:pt x="47" y="63980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4" name="Freeform: Shape 113">
            <a:extLst>
              <a:ext uri="{FF2B5EF4-FFF2-40B4-BE49-F238E27FC236}">
                <a16:creationId xmlns:a16="http://schemas.microsoft.com/office/drawing/2014/main" id="{23293DD1-A6DC-59CE-EEDF-DB07216AC8E1}"/>
              </a:ext>
            </a:extLst>
          </xdr:cNvPr>
          <xdr:cNvSpPr/>
        </xdr:nvSpPr>
        <xdr:spPr>
          <a:xfrm>
            <a:off x="16529092" y="1733852"/>
            <a:ext cx="9510" cy="7460"/>
          </a:xfrm>
          <a:custGeom>
            <a:avLst/>
            <a:gdLst>
              <a:gd name="connsiteX0" fmla="*/ 5584 w 9510"/>
              <a:gd name="connsiteY0" fmla="*/ 0 h 7460"/>
              <a:gd name="connsiteX1" fmla="*/ 9510 w 9510"/>
              <a:gd name="connsiteY1" fmla="*/ 3087 h 7460"/>
              <a:gd name="connsiteX2" fmla="*/ 9510 w 9510"/>
              <a:gd name="connsiteY2" fmla="*/ 3178 h 7460"/>
              <a:gd name="connsiteX3" fmla="*/ 4144 w 9510"/>
              <a:gd name="connsiteY3" fmla="*/ 7461 h 7460"/>
              <a:gd name="connsiteX4" fmla="*/ 0 w 9510"/>
              <a:gd name="connsiteY4" fmla="*/ 4116 h 7460"/>
              <a:gd name="connsiteX5" fmla="*/ 5584 w 9510"/>
              <a:gd name="connsiteY5" fmla="*/ 0 h 74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510" h="7460">
                <a:moveTo>
                  <a:pt x="5584" y="0"/>
                </a:moveTo>
                <a:cubicBezTo>
                  <a:pt x="7774" y="16"/>
                  <a:pt x="9530" y="1392"/>
                  <a:pt x="9510" y="3087"/>
                </a:cubicBezTo>
                <a:cubicBezTo>
                  <a:pt x="9510" y="3118"/>
                  <a:pt x="9510" y="3148"/>
                  <a:pt x="9510" y="3178"/>
                </a:cubicBezTo>
                <a:cubicBezTo>
                  <a:pt x="9471" y="5478"/>
                  <a:pt x="7123" y="7340"/>
                  <a:pt x="4144" y="7461"/>
                </a:cubicBezTo>
                <a:cubicBezTo>
                  <a:pt x="1816" y="7385"/>
                  <a:pt x="-20" y="5902"/>
                  <a:pt x="0" y="4116"/>
                </a:cubicBezTo>
                <a:cubicBezTo>
                  <a:pt x="79" y="1801"/>
                  <a:pt x="2565" y="-30"/>
                  <a:pt x="5584" y="0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  <xdr:sp macro="" textlink="">
        <xdr:nvSpPr>
          <xdr:cNvPr id="115" name="Freeform: Shape 114">
            <a:extLst>
              <a:ext uri="{FF2B5EF4-FFF2-40B4-BE49-F238E27FC236}">
                <a16:creationId xmlns:a16="http://schemas.microsoft.com/office/drawing/2014/main" id="{42EE75A2-01FE-965E-7F84-0D92A0E76EFE}"/>
              </a:ext>
            </a:extLst>
          </xdr:cNvPr>
          <xdr:cNvSpPr/>
        </xdr:nvSpPr>
        <xdr:spPr>
          <a:xfrm>
            <a:off x="16603619" y="1627003"/>
            <a:ext cx="50314" cy="30575"/>
          </a:xfrm>
          <a:custGeom>
            <a:avLst/>
            <a:gdLst>
              <a:gd name="connsiteX0" fmla="*/ 624 w 50314"/>
              <a:gd name="connsiteY0" fmla="*/ 30159 h 30575"/>
              <a:gd name="connsiteX1" fmla="*/ 210 w 50314"/>
              <a:gd name="connsiteY1" fmla="*/ 29523 h 30575"/>
              <a:gd name="connsiteX2" fmla="*/ 821 w 50314"/>
              <a:gd name="connsiteY2" fmla="*/ 27783 h 30575"/>
              <a:gd name="connsiteX3" fmla="*/ 13054 w 50314"/>
              <a:gd name="connsiteY3" fmla="*/ 14603 h 30575"/>
              <a:gd name="connsiteX4" fmla="*/ 12422 w 50314"/>
              <a:gd name="connsiteY4" fmla="*/ 5553 h 30575"/>
              <a:gd name="connsiteX5" fmla="*/ 8496 w 50314"/>
              <a:gd name="connsiteY5" fmla="*/ 7142 h 30575"/>
              <a:gd name="connsiteX6" fmla="*/ 4550 w 50314"/>
              <a:gd name="connsiteY6" fmla="*/ 4055 h 30575"/>
              <a:gd name="connsiteX7" fmla="*/ 4550 w 50314"/>
              <a:gd name="connsiteY7" fmla="*/ 4055 h 30575"/>
              <a:gd name="connsiteX8" fmla="*/ 4550 w 50314"/>
              <a:gd name="connsiteY8" fmla="*/ 3965 h 30575"/>
              <a:gd name="connsiteX9" fmla="*/ 9739 w 50314"/>
              <a:gd name="connsiteY9" fmla="*/ 0 h 30575"/>
              <a:gd name="connsiteX10" fmla="*/ 17177 w 50314"/>
              <a:gd name="connsiteY10" fmla="*/ 10789 h 30575"/>
              <a:gd name="connsiteX11" fmla="*/ 2064 w 50314"/>
              <a:gd name="connsiteY11" fmla="*/ 30476 h 30575"/>
              <a:gd name="connsiteX12" fmla="*/ 624 w 50314"/>
              <a:gd name="connsiteY12" fmla="*/ 30159 h 30575"/>
              <a:gd name="connsiteX13" fmla="*/ 33336 w 50314"/>
              <a:gd name="connsiteY13" fmla="*/ 29523 h 30575"/>
              <a:gd name="connsiteX14" fmla="*/ 33947 w 50314"/>
              <a:gd name="connsiteY14" fmla="*/ 27783 h 30575"/>
              <a:gd name="connsiteX15" fmla="*/ 46160 w 50314"/>
              <a:gd name="connsiteY15" fmla="*/ 14603 h 30575"/>
              <a:gd name="connsiteX16" fmla="*/ 45549 w 50314"/>
              <a:gd name="connsiteY16" fmla="*/ 5553 h 30575"/>
              <a:gd name="connsiteX17" fmla="*/ 41603 w 50314"/>
              <a:gd name="connsiteY17" fmla="*/ 7142 h 30575"/>
              <a:gd name="connsiteX18" fmla="*/ 37677 w 50314"/>
              <a:gd name="connsiteY18" fmla="*/ 4055 h 30575"/>
              <a:gd name="connsiteX19" fmla="*/ 37677 w 50314"/>
              <a:gd name="connsiteY19" fmla="*/ 4055 h 30575"/>
              <a:gd name="connsiteX20" fmla="*/ 37677 w 50314"/>
              <a:gd name="connsiteY20" fmla="*/ 3965 h 30575"/>
              <a:gd name="connsiteX21" fmla="*/ 42845 w 50314"/>
              <a:gd name="connsiteY21" fmla="*/ 0 h 30575"/>
              <a:gd name="connsiteX22" fmla="*/ 50303 w 50314"/>
              <a:gd name="connsiteY22" fmla="*/ 10789 h 30575"/>
              <a:gd name="connsiteX23" fmla="*/ 35191 w 50314"/>
              <a:gd name="connsiteY23" fmla="*/ 30476 h 30575"/>
              <a:gd name="connsiteX24" fmla="*/ 33750 w 50314"/>
              <a:gd name="connsiteY24" fmla="*/ 30159 h 305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50314" h="30575">
                <a:moveTo>
                  <a:pt x="624" y="30159"/>
                </a:moveTo>
                <a:lnTo>
                  <a:pt x="210" y="29523"/>
                </a:lnTo>
                <a:cubicBezTo>
                  <a:pt x="-204" y="28736"/>
                  <a:pt x="-7" y="28101"/>
                  <a:pt x="821" y="27783"/>
                </a:cubicBezTo>
                <a:cubicBezTo>
                  <a:pt x="7391" y="25120"/>
                  <a:pt x="11929" y="20232"/>
                  <a:pt x="13054" y="14603"/>
                </a:cubicBezTo>
                <a:cubicBezTo>
                  <a:pt x="13843" y="11591"/>
                  <a:pt x="13626" y="8474"/>
                  <a:pt x="12422" y="5553"/>
                </a:cubicBezTo>
                <a:cubicBezTo>
                  <a:pt x="11456" y="6477"/>
                  <a:pt x="10035" y="7052"/>
                  <a:pt x="8496" y="7142"/>
                </a:cubicBezTo>
                <a:cubicBezTo>
                  <a:pt x="6286" y="7127"/>
                  <a:pt x="4530" y="5750"/>
                  <a:pt x="4550" y="4055"/>
                </a:cubicBezTo>
                <a:cubicBezTo>
                  <a:pt x="4550" y="4055"/>
                  <a:pt x="4550" y="4055"/>
                  <a:pt x="4550" y="4055"/>
                </a:cubicBezTo>
                <a:cubicBezTo>
                  <a:pt x="4550" y="4025"/>
                  <a:pt x="4550" y="3995"/>
                  <a:pt x="4550" y="3965"/>
                </a:cubicBezTo>
                <a:cubicBezTo>
                  <a:pt x="4590" y="1786"/>
                  <a:pt x="6898" y="30"/>
                  <a:pt x="9739" y="0"/>
                </a:cubicBezTo>
                <a:cubicBezTo>
                  <a:pt x="13251" y="0"/>
                  <a:pt x="17177" y="3178"/>
                  <a:pt x="17177" y="10789"/>
                </a:cubicBezTo>
                <a:cubicBezTo>
                  <a:pt x="17493" y="19036"/>
                  <a:pt x="11614" y="26678"/>
                  <a:pt x="2064" y="30476"/>
                </a:cubicBezTo>
                <a:cubicBezTo>
                  <a:pt x="1551" y="30688"/>
                  <a:pt x="920" y="30552"/>
                  <a:pt x="624" y="30159"/>
                </a:cubicBezTo>
                <a:close/>
                <a:moveTo>
                  <a:pt x="33336" y="29523"/>
                </a:moveTo>
                <a:cubicBezTo>
                  <a:pt x="32921" y="28736"/>
                  <a:pt x="33119" y="28101"/>
                  <a:pt x="33947" y="27783"/>
                </a:cubicBezTo>
                <a:cubicBezTo>
                  <a:pt x="40517" y="25120"/>
                  <a:pt x="45055" y="20232"/>
                  <a:pt x="46160" y="14603"/>
                </a:cubicBezTo>
                <a:cubicBezTo>
                  <a:pt x="46969" y="11591"/>
                  <a:pt x="46752" y="8474"/>
                  <a:pt x="45549" y="5553"/>
                </a:cubicBezTo>
                <a:cubicBezTo>
                  <a:pt x="44562" y="6477"/>
                  <a:pt x="43142" y="7052"/>
                  <a:pt x="41603" y="7142"/>
                </a:cubicBezTo>
                <a:cubicBezTo>
                  <a:pt x="39412" y="7127"/>
                  <a:pt x="37657" y="5750"/>
                  <a:pt x="37677" y="4055"/>
                </a:cubicBezTo>
                <a:cubicBezTo>
                  <a:pt x="37677" y="4055"/>
                  <a:pt x="37677" y="4055"/>
                  <a:pt x="37677" y="4055"/>
                </a:cubicBezTo>
                <a:cubicBezTo>
                  <a:pt x="37677" y="4025"/>
                  <a:pt x="37677" y="3995"/>
                  <a:pt x="37677" y="3965"/>
                </a:cubicBezTo>
                <a:cubicBezTo>
                  <a:pt x="37716" y="1786"/>
                  <a:pt x="40004" y="30"/>
                  <a:pt x="42845" y="0"/>
                </a:cubicBezTo>
                <a:cubicBezTo>
                  <a:pt x="46377" y="0"/>
                  <a:pt x="50303" y="3178"/>
                  <a:pt x="50303" y="10789"/>
                </a:cubicBezTo>
                <a:cubicBezTo>
                  <a:pt x="50600" y="19036"/>
                  <a:pt x="44739" y="26678"/>
                  <a:pt x="35191" y="30476"/>
                </a:cubicBezTo>
                <a:cubicBezTo>
                  <a:pt x="34678" y="30688"/>
                  <a:pt x="34026" y="30552"/>
                  <a:pt x="33750" y="30159"/>
                </a:cubicBezTo>
                <a:close/>
              </a:path>
            </a:pathLst>
          </a:custGeom>
          <a:solidFill>
            <a:srgbClr val="676868"/>
          </a:solidFill>
          <a:ln w="1971" cap="flat">
            <a:solidFill>
              <a:srgbClr val="676868"/>
            </a:solidFill>
            <a:prstDash val="solid"/>
            <a:miter/>
          </a:ln>
        </xdr:spPr>
        <xdr:txBody>
          <a:bodyPr rtlCol="0" anchor="ctr"/>
          <a:lstStyle/>
          <a:p>
            <a:endParaRPr lang="en-US"/>
          </a:p>
        </xdr:txBody>
      </xdr:sp>
    </xdr:grpSp>
    <xdr:clientData/>
  </xdr:twoCellAnchor>
  <xdr:twoCellAnchor>
    <xdr:from>
      <xdr:col>1</xdr:col>
      <xdr:colOff>11207</xdr:colOff>
      <xdr:row>0</xdr:row>
      <xdr:rowOff>851647</xdr:rowOff>
    </xdr:from>
    <xdr:to>
      <xdr:col>11</xdr:col>
      <xdr:colOff>403412</xdr:colOff>
      <xdr:row>0</xdr:row>
      <xdr:rowOff>2028264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925FD283-629F-2667-0F14-B16ABF76171D}"/>
            </a:ext>
          </a:extLst>
        </xdr:cNvPr>
        <xdr:cNvSpPr txBox="1"/>
      </xdr:nvSpPr>
      <xdr:spPr>
        <a:xfrm>
          <a:off x="403413" y="851647"/>
          <a:ext cx="11934264" cy="117661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/>
            <a:t>Name:						Age:			DOB:</a:t>
          </a:r>
        </a:p>
        <a:p>
          <a:endParaRPr lang="en-US" sz="1600" baseline="0"/>
        </a:p>
        <a:p>
          <a:r>
            <a:rPr lang="en-US" sz="1600" baseline="0"/>
            <a:t>Spouse's Name:					Age:			DOB:</a:t>
          </a:r>
          <a:endParaRPr lang="en-US" sz="1600"/>
        </a:p>
      </xdr:txBody>
    </xdr:sp>
    <xdr:clientData/>
  </xdr:twoCellAnchor>
  <xdr:twoCellAnchor>
    <xdr:from>
      <xdr:col>2</xdr:col>
      <xdr:colOff>728383</xdr:colOff>
      <xdr:row>0</xdr:row>
      <xdr:rowOff>1165412</xdr:rowOff>
    </xdr:from>
    <xdr:to>
      <xdr:col>5</xdr:col>
      <xdr:colOff>143185</xdr:colOff>
      <xdr:row>0</xdr:row>
      <xdr:rowOff>1195294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id="{2FEA9412-A175-F2AD-B3CA-3C831E550BEE}"/>
            </a:ext>
          </a:extLst>
        </xdr:cNvPr>
        <xdr:cNvCxnSpPr/>
      </xdr:nvCxnSpPr>
      <xdr:spPr>
        <a:xfrm>
          <a:off x="1238873" y="1165412"/>
          <a:ext cx="4202205" cy="2988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1624853</xdr:colOff>
      <xdr:row>0</xdr:row>
      <xdr:rowOff>1669677</xdr:rowOff>
    </xdr:from>
    <xdr:to>
      <xdr:col>5</xdr:col>
      <xdr:colOff>190499</xdr:colOff>
      <xdr:row>0</xdr:row>
      <xdr:rowOff>1669677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66ACD423-B6F6-4F62-A746-F22C7593AD36}"/>
            </a:ext>
          </a:extLst>
        </xdr:cNvPr>
        <xdr:cNvCxnSpPr/>
      </xdr:nvCxnSpPr>
      <xdr:spPr>
        <a:xfrm>
          <a:off x="2151529" y="1669677"/>
          <a:ext cx="355226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582705</xdr:colOff>
      <xdr:row>0</xdr:row>
      <xdr:rowOff>1160433</xdr:rowOff>
    </xdr:from>
    <xdr:to>
      <xdr:col>7</xdr:col>
      <xdr:colOff>179643</xdr:colOff>
      <xdr:row>0</xdr:row>
      <xdr:rowOff>1160433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C8EFFE4B-1FB1-4223-A012-7DEC89D903F6}"/>
            </a:ext>
          </a:extLst>
        </xdr:cNvPr>
        <xdr:cNvCxnSpPr/>
      </xdr:nvCxnSpPr>
      <xdr:spPr>
        <a:xfrm>
          <a:off x="6440892" y="1160433"/>
          <a:ext cx="109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570254</xdr:colOff>
      <xdr:row>0</xdr:row>
      <xdr:rowOff>1657225</xdr:rowOff>
    </xdr:from>
    <xdr:to>
      <xdr:col>7</xdr:col>
      <xdr:colOff>208679</xdr:colOff>
      <xdr:row>0</xdr:row>
      <xdr:rowOff>1657225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655DA21E-8155-48B7-9B04-D5070118B821}"/>
            </a:ext>
          </a:extLst>
        </xdr:cNvPr>
        <xdr:cNvCxnSpPr/>
      </xdr:nvCxnSpPr>
      <xdr:spPr>
        <a:xfrm>
          <a:off x="6428441" y="1657225"/>
          <a:ext cx="11387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1372099</xdr:colOff>
      <xdr:row>0</xdr:row>
      <xdr:rowOff>1143001</xdr:rowOff>
    </xdr:from>
    <xdr:to>
      <xdr:col>10</xdr:col>
      <xdr:colOff>374776</xdr:colOff>
      <xdr:row>0</xdr:row>
      <xdr:rowOff>1143001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10975F00-FCFB-48AA-A845-666071ECACD4}"/>
            </a:ext>
          </a:extLst>
        </xdr:cNvPr>
        <xdr:cNvCxnSpPr/>
      </xdr:nvCxnSpPr>
      <xdr:spPr>
        <a:xfrm>
          <a:off x="9290923" y="1143001"/>
          <a:ext cx="106331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1383303</xdr:colOff>
      <xdr:row>0</xdr:row>
      <xdr:rowOff>1636059</xdr:rowOff>
    </xdr:from>
    <xdr:to>
      <xdr:col>10</xdr:col>
      <xdr:colOff>397186</xdr:colOff>
      <xdr:row>0</xdr:row>
      <xdr:rowOff>1647264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0D9BCCC8-A49A-4C8C-A547-C5C3FC38C51D}"/>
            </a:ext>
          </a:extLst>
        </xdr:cNvPr>
        <xdr:cNvCxnSpPr/>
      </xdr:nvCxnSpPr>
      <xdr:spPr>
        <a:xfrm flipV="1">
          <a:off x="9302127" y="1636059"/>
          <a:ext cx="1074519" cy="1120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80933</xdr:colOff>
      <xdr:row>2</xdr:row>
      <xdr:rowOff>429569</xdr:rowOff>
    </xdr:from>
    <xdr:to>
      <xdr:col>8</xdr:col>
      <xdr:colOff>1425637</xdr:colOff>
      <xdr:row>2</xdr:row>
      <xdr:rowOff>647451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B08925C1-B8DE-ECA2-460B-AC4CA1FFEC2A}"/>
            </a:ext>
          </a:extLst>
        </xdr:cNvPr>
        <xdr:cNvSpPr/>
      </xdr:nvSpPr>
      <xdr:spPr>
        <a:xfrm rot="5400000">
          <a:off x="6222383" y="102726"/>
          <a:ext cx="217882" cy="6026274"/>
        </a:xfrm>
        <a:prstGeom prst="leftBrace">
          <a:avLst>
            <a:gd name="adj1" fmla="val 8333"/>
            <a:gd name="adj2" fmla="val 50303"/>
          </a:avLst>
        </a:prstGeom>
        <a:ln w="539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105833</xdr:colOff>
      <xdr:row>2</xdr:row>
      <xdr:rowOff>442010</xdr:rowOff>
    </xdr:from>
    <xdr:to>
      <xdr:col>14</xdr:col>
      <xdr:colOff>778185</xdr:colOff>
      <xdr:row>2</xdr:row>
      <xdr:rowOff>635000</xdr:rowOff>
    </xdr:to>
    <xdr:sp macro="" textlink="">
      <xdr:nvSpPr>
        <xdr:cNvPr id="124" name="Left Brace 123">
          <a:extLst>
            <a:ext uri="{FF2B5EF4-FFF2-40B4-BE49-F238E27FC236}">
              <a16:creationId xmlns:a16="http://schemas.microsoft.com/office/drawing/2014/main" id="{7F3A9BA4-7D6A-4D5A-9E34-0949B80E647F}"/>
            </a:ext>
          </a:extLst>
        </xdr:cNvPr>
        <xdr:cNvSpPr/>
      </xdr:nvSpPr>
      <xdr:spPr>
        <a:xfrm rot="5400000">
          <a:off x="12251764" y="292598"/>
          <a:ext cx="192990" cy="5646520"/>
        </a:xfrm>
        <a:prstGeom prst="leftBrace">
          <a:avLst>
            <a:gd name="adj1" fmla="val 8333"/>
            <a:gd name="adj2" fmla="val 50303"/>
          </a:avLst>
        </a:prstGeom>
        <a:ln w="53975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29765</xdr:colOff>
      <xdr:row>1</xdr:row>
      <xdr:rowOff>188141</xdr:rowOff>
    </xdr:from>
    <xdr:to>
      <xdr:col>17</xdr:col>
      <xdr:colOff>19843</xdr:colOff>
      <xdr:row>2</xdr:row>
      <xdr:rowOff>9526</xdr:rowOff>
    </xdr:to>
    <xdr:sp macro="" textlink="$Q$2">
      <xdr:nvSpPr>
        <xdr:cNvPr id="2" name="Rectangle 1" descr="Year">
          <a:extLst>
            <a:ext uri="{FF2B5EF4-FFF2-40B4-BE49-F238E27FC236}">
              <a16:creationId xmlns:a16="http://schemas.microsoft.com/office/drawing/2014/main" id="{A40D8B9C-E02E-49CF-AFBC-71E16D223465}"/>
            </a:ext>
          </a:extLst>
        </xdr:cNvPr>
        <xdr:cNvSpPr/>
      </xdr:nvSpPr>
      <xdr:spPr>
        <a:xfrm flipH="1">
          <a:off x="16626125" y="2321741"/>
          <a:ext cx="1026398" cy="263345"/>
        </a:xfrm>
        <a:prstGeom prst="rect">
          <a:avLst/>
        </a:prstGeom>
        <a:solidFill>
          <a:srgbClr val="2B318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5844B8A-4141-4FF4-9316-6625FB86BF57}" type="TxLink">
            <a:rPr lang="en-US" sz="1000" b="1" i="0" u="none" strike="noStrike">
              <a:solidFill>
                <a:schemeClr val="bg1"/>
              </a:solidFill>
              <a:latin typeface="verdana"/>
              <a:ea typeface="verdana"/>
              <a:cs typeface="verdana"/>
            </a:rPr>
            <a:pPr algn="ctr"/>
            <a:t>2022</a:t>
          </a:fld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9</xdr:col>
      <xdr:colOff>182564</xdr:colOff>
      <xdr:row>0</xdr:row>
      <xdr:rowOff>0</xdr:rowOff>
    </xdr:from>
    <xdr:to>
      <xdr:col>15</xdr:col>
      <xdr:colOff>993775</xdr:colOff>
      <xdr:row>2</xdr:row>
      <xdr:rowOff>142875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B49E0FA-33B7-4635-9A22-36424D25E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4684" y="0"/>
          <a:ext cx="7029131" cy="2718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ustom 13">
      <a:majorFont>
        <a:latin typeface="Gill Sans MT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0C2F-E990-4355-A214-98D742D3EACA}">
  <sheetPr>
    <tabColor theme="5" tint="-0.249977111117893"/>
  </sheetPr>
  <dimension ref="B1:B7"/>
  <sheetViews>
    <sheetView topLeftCell="A3" workbookViewId="0">
      <selection activeCell="B26" sqref="B26"/>
    </sheetView>
  </sheetViews>
  <sheetFormatPr defaultRowHeight="12.35" x14ac:dyDescent="0.35"/>
  <cols>
    <col min="1" max="1" width="2.62890625" customWidth="1"/>
    <col min="2" max="2" width="80.62890625" customWidth="1"/>
    <col min="3" max="3" width="2.62890625" customWidth="1"/>
  </cols>
  <sheetData>
    <row r="1" spans="2:2" ht="30" customHeight="1" x14ac:dyDescent="0.35">
      <c r="B1" s="5" t="s">
        <v>70</v>
      </c>
    </row>
    <row r="2" spans="2:2" ht="30" customHeight="1" x14ac:dyDescent="0.35">
      <c r="B2" s="6" t="s">
        <v>71</v>
      </c>
    </row>
    <row r="3" spans="2:2" ht="30" customHeight="1" x14ac:dyDescent="0.35">
      <c r="B3" s="6" t="s">
        <v>72</v>
      </c>
    </row>
    <row r="4" spans="2:2" ht="30" customHeight="1" x14ac:dyDescent="0.35">
      <c r="B4" s="6" t="s">
        <v>73</v>
      </c>
    </row>
    <row r="5" spans="2:2" ht="30" customHeight="1" x14ac:dyDescent="0.35">
      <c r="B5" s="7" t="s">
        <v>74</v>
      </c>
    </row>
    <row r="6" spans="2:2" ht="61.5" customHeight="1" x14ac:dyDescent="0.35">
      <c r="B6" s="6" t="s">
        <v>75</v>
      </c>
    </row>
    <row r="7" spans="2:2" ht="28.7" x14ac:dyDescent="0.35">
      <c r="B7" s="6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13E9-68F1-4EDE-A86B-071B7B79A707}">
  <dimension ref="A1"/>
  <sheetViews>
    <sheetView workbookViewId="0"/>
  </sheetViews>
  <sheetFormatPr defaultRowHeight="12.3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S118"/>
  <sheetViews>
    <sheetView showGridLines="0" tabSelected="1" zoomScale="80" zoomScaleNormal="80" workbookViewId="0">
      <selection activeCell="T6" sqref="T6"/>
    </sheetView>
  </sheetViews>
  <sheetFormatPr defaultRowHeight="30" customHeight="1" x14ac:dyDescent="0.35"/>
  <cols>
    <col min="1" max="1" width="4.734375" style="10" customWidth="1"/>
    <col min="2" max="2" width="1.62890625" style="4" customWidth="1"/>
    <col min="3" max="3" width="33.89453125" style="4" bestFit="1" customWidth="1"/>
    <col min="4" max="4" width="7" style="1" bestFit="1" customWidth="1"/>
    <col min="5" max="5" width="18.62890625" style="1" customWidth="1"/>
    <col min="6" max="6" width="7" style="1" bestFit="1" customWidth="1"/>
    <col min="7" max="7" width="18.62890625" style="1" customWidth="1"/>
    <col min="8" max="8" width="7" style="1" bestFit="1" customWidth="1"/>
    <col min="9" max="9" width="18.62890625" style="1" customWidth="1"/>
    <col min="10" max="10" width="7" style="1" bestFit="1" customWidth="1"/>
    <col min="11" max="11" width="18.62890625" style="1" customWidth="1"/>
    <col min="12" max="12" width="7" style="1" bestFit="1" customWidth="1"/>
    <col min="13" max="13" width="18.62890625" style="1" customWidth="1"/>
    <col min="14" max="15" width="10.62890625" style="1" customWidth="1"/>
    <col min="16" max="16" width="23.1015625" style="1" bestFit="1" customWidth="1"/>
    <col min="17" max="17" width="17.15625" style="1" customWidth="1"/>
    <col min="18" max="18" width="18.62890625" style="4" hidden="1" customWidth="1"/>
    <col min="19" max="19" width="2.62890625" customWidth="1"/>
  </cols>
  <sheetData>
    <row r="1" spans="1:19" s="14" customFormat="1" ht="168" customHeight="1" x14ac:dyDescent="0.35">
      <c r="A1" s="13" t="s">
        <v>77</v>
      </c>
      <c r="C1" s="66"/>
      <c r="D1" s="83"/>
      <c r="E1" s="83" t="s">
        <v>108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s="14" customFormat="1" ht="46.7" customHeight="1" thickBot="1" x14ac:dyDescent="1.45">
      <c r="A2" s="16" t="s">
        <v>78</v>
      </c>
      <c r="B2" s="110" t="s">
        <v>69</v>
      </c>
      <c r="C2" s="110"/>
      <c r="D2" s="110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8">
        <f ca="1">YEAR(TODAY())</f>
        <v>2022</v>
      </c>
    </row>
    <row r="3" spans="1:19" ht="51" customHeight="1" x14ac:dyDescent="0.35">
      <c r="A3" s="8"/>
      <c r="B3" s="114" t="s">
        <v>110</v>
      </c>
      <c r="C3" s="114"/>
      <c r="D3" s="101" t="s">
        <v>106</v>
      </c>
      <c r="E3" s="101"/>
      <c r="F3" s="101"/>
      <c r="G3" s="101"/>
      <c r="H3" s="101"/>
      <c r="I3" s="101"/>
      <c r="J3" s="101" t="s">
        <v>107</v>
      </c>
      <c r="K3" s="101"/>
      <c r="L3" s="101"/>
      <c r="M3" s="101"/>
      <c r="N3" s="101"/>
      <c r="O3" s="101"/>
      <c r="P3" s="91"/>
      <c r="Q3" s="91"/>
      <c r="R3" s="20"/>
    </row>
    <row r="4" spans="1:19" ht="43.95" customHeight="1" x14ac:dyDescent="0.35">
      <c r="A4" s="10" t="s">
        <v>79</v>
      </c>
      <c r="B4" s="21"/>
      <c r="C4" s="78" t="s">
        <v>66</v>
      </c>
      <c r="D4" s="107" t="s">
        <v>95</v>
      </c>
      <c r="E4" s="107"/>
      <c r="F4" s="108" t="s">
        <v>96</v>
      </c>
      <c r="G4" s="108"/>
      <c r="H4" s="108" t="s">
        <v>97</v>
      </c>
      <c r="I4" s="108"/>
      <c r="J4" s="108" t="s">
        <v>98</v>
      </c>
      <c r="K4" s="108"/>
      <c r="L4" s="108" t="s">
        <v>99</v>
      </c>
      <c r="M4" s="108"/>
      <c r="N4" s="100" t="s">
        <v>100</v>
      </c>
      <c r="O4" s="100"/>
      <c r="P4" s="96" t="s">
        <v>111</v>
      </c>
      <c r="Q4" s="96" t="s">
        <v>109</v>
      </c>
      <c r="R4" s="30"/>
    </row>
    <row r="5" spans="1:19" ht="34.950000000000003" customHeight="1" x14ac:dyDescent="0.35">
      <c r="A5" s="9" t="s">
        <v>80</v>
      </c>
      <c r="B5" s="21"/>
      <c r="C5" s="73" t="s">
        <v>55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92"/>
      <c r="Q5" s="31"/>
      <c r="R5" s="32"/>
    </row>
    <row r="6" spans="1:19" ht="34.950000000000003" customHeight="1" x14ac:dyDescent="0.35">
      <c r="B6" s="21"/>
      <c r="C6" s="70" t="s">
        <v>0</v>
      </c>
      <c r="D6" s="103"/>
      <c r="E6" s="104"/>
      <c r="F6" s="103"/>
      <c r="G6" s="104"/>
      <c r="H6" s="103"/>
      <c r="I6" s="104"/>
      <c r="J6" s="103"/>
      <c r="K6" s="104"/>
      <c r="L6" s="103"/>
      <c r="M6" s="104"/>
      <c r="N6" s="103"/>
      <c r="O6" s="104"/>
      <c r="P6" s="97">
        <f>SUM('PERSONAL BUDGET'!D6:I6)/3</f>
        <v>0</v>
      </c>
      <c r="Q6" s="97">
        <f>SUM('PERSONAL BUDGET'!J6:O6)/3</f>
        <v>0</v>
      </c>
      <c r="R6" s="33"/>
    </row>
    <row r="7" spans="1:19" ht="34.950000000000003" customHeight="1" x14ac:dyDescent="0.35">
      <c r="B7" s="21"/>
      <c r="C7" s="70" t="s">
        <v>68</v>
      </c>
      <c r="D7" s="103"/>
      <c r="E7" s="104"/>
      <c r="F7" s="103"/>
      <c r="G7" s="104"/>
      <c r="H7" s="103"/>
      <c r="I7" s="104"/>
      <c r="J7" s="103"/>
      <c r="K7" s="104"/>
      <c r="L7" s="103"/>
      <c r="M7" s="104"/>
      <c r="N7" s="103"/>
      <c r="O7" s="104"/>
      <c r="P7" s="97">
        <f>SUM('PERSONAL BUDGET'!D7:I7)/3</f>
        <v>0</v>
      </c>
      <c r="Q7" s="97">
        <f>SUM('PERSONAL BUDGET'!J7:O7)/3</f>
        <v>0</v>
      </c>
      <c r="R7" s="34"/>
    </row>
    <row r="8" spans="1:19" ht="34.950000000000003" customHeight="1" x14ac:dyDescent="0.35">
      <c r="B8" s="21"/>
      <c r="C8" s="70" t="s">
        <v>1</v>
      </c>
      <c r="D8" s="103"/>
      <c r="E8" s="104"/>
      <c r="F8" s="103"/>
      <c r="G8" s="104"/>
      <c r="H8" s="103"/>
      <c r="I8" s="104"/>
      <c r="J8" s="103"/>
      <c r="K8" s="104"/>
      <c r="L8" s="103"/>
      <c r="M8" s="104"/>
      <c r="N8" s="103"/>
      <c r="O8" s="104"/>
      <c r="P8" s="97">
        <f>SUM('PERSONAL BUDGET'!D8:I8)/3</f>
        <v>0</v>
      </c>
      <c r="Q8" s="97">
        <f>SUM('PERSONAL BUDGET'!J8:O8)/3</f>
        <v>0</v>
      </c>
      <c r="R8" s="33"/>
    </row>
    <row r="9" spans="1:19" ht="34.950000000000003" customHeight="1" thickBot="1" x14ac:dyDescent="0.4">
      <c r="B9" s="21"/>
      <c r="C9" s="81" t="s">
        <v>54</v>
      </c>
      <c r="D9" s="111">
        <f>SUBTOTAL(109,'PERSONAL BUDGET'!$D$6:$E$8)</f>
        <v>0</v>
      </c>
      <c r="E9" s="112"/>
      <c r="F9" s="111">
        <f>SUBTOTAL(109,'PERSONAL BUDGET'!$F$6:$F$8)</f>
        <v>0</v>
      </c>
      <c r="G9" s="112"/>
      <c r="H9" s="111">
        <f>SUBTOTAL(109,'PERSONAL BUDGET'!$H$6:$H$8)</f>
        <v>0</v>
      </c>
      <c r="I9" s="112"/>
      <c r="J9" s="111">
        <f>SUBTOTAL(109,'PERSONAL BUDGET'!$J$6:$J$8)</f>
        <v>0</v>
      </c>
      <c r="K9" s="112"/>
      <c r="L9" s="111">
        <f>SUBTOTAL(109,'PERSONAL BUDGET'!$L$6:$L$8)</f>
        <v>0</v>
      </c>
      <c r="M9" s="112"/>
      <c r="N9" s="111">
        <f>SUBTOTAL(109,'PERSONAL BUDGET'!$N$6:$N$8)</f>
        <v>0</v>
      </c>
      <c r="O9" s="112"/>
      <c r="P9" s="97">
        <f>SUM('PERSONAL BUDGET'!D9:I9)/3</f>
        <v>0</v>
      </c>
      <c r="Q9" s="97">
        <f>SUM('PERSONAL BUDGET'!J9:O9)/3</f>
        <v>0</v>
      </c>
      <c r="R9" s="36"/>
    </row>
    <row r="10" spans="1:19" ht="34.950000000000003" customHeight="1" thickTop="1" x14ac:dyDescent="0.35">
      <c r="B10" s="2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9" s="12" customFormat="1" ht="43.95" customHeight="1" x14ac:dyDescent="0.35">
      <c r="A11" s="10" t="s">
        <v>81</v>
      </c>
      <c r="B11" s="21"/>
      <c r="C11" s="78" t="s">
        <v>56</v>
      </c>
      <c r="D11" s="107" t="s">
        <v>95</v>
      </c>
      <c r="E11" s="107"/>
      <c r="F11" s="108" t="s">
        <v>96</v>
      </c>
      <c r="G11" s="108"/>
      <c r="H11" s="108" t="s">
        <v>97</v>
      </c>
      <c r="I11" s="108"/>
      <c r="J11" s="108" t="s">
        <v>98</v>
      </c>
      <c r="K11" s="108"/>
      <c r="L11" s="108" t="s">
        <v>99</v>
      </c>
      <c r="M11" s="108"/>
      <c r="N11" s="100" t="s">
        <v>100</v>
      </c>
      <c r="O11" s="100"/>
      <c r="P11" s="96" t="s">
        <v>111</v>
      </c>
      <c r="Q11" s="96" t="s">
        <v>109</v>
      </c>
      <c r="R11" s="30"/>
    </row>
    <row r="12" spans="1:19" ht="34.950000000000003" customHeight="1" x14ac:dyDescent="0.35">
      <c r="A12" s="10" t="s">
        <v>82</v>
      </c>
      <c r="B12" s="21"/>
      <c r="C12" s="72" t="s">
        <v>105</v>
      </c>
      <c r="D12" s="116"/>
      <c r="E12" s="116"/>
      <c r="F12" s="118"/>
      <c r="G12" s="118"/>
      <c r="H12" s="118"/>
      <c r="I12" s="118"/>
      <c r="J12" s="119"/>
      <c r="K12" s="119"/>
      <c r="L12" s="118"/>
      <c r="M12" s="118"/>
      <c r="N12" s="118"/>
      <c r="O12" s="118"/>
      <c r="P12" s="37"/>
      <c r="Q12" s="37"/>
      <c r="R12" s="32"/>
    </row>
    <row r="13" spans="1:19" ht="34.950000000000003" customHeight="1" x14ac:dyDescent="0.35">
      <c r="B13" s="21"/>
      <c r="C13" s="70" t="s">
        <v>104</v>
      </c>
      <c r="D13" s="117"/>
      <c r="E13" s="117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97">
        <f>SUM('PERSONAL BUDGET'!D13:I13)/3</f>
        <v>0</v>
      </c>
      <c r="Q13" s="97">
        <f>SUM('PERSONAL BUDGET'!J13:O13)/3</f>
        <v>0</v>
      </c>
      <c r="R13" s="38"/>
    </row>
    <row r="14" spans="1:19" ht="34.950000000000003" customHeight="1" x14ac:dyDescent="0.35">
      <c r="B14" s="21"/>
      <c r="C14" s="70" t="s">
        <v>9</v>
      </c>
      <c r="D14" s="117"/>
      <c r="E14" s="117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97">
        <f>SUM('PERSONAL BUDGET'!D14:I14)/3</f>
        <v>0</v>
      </c>
      <c r="Q14" s="97">
        <f>SUM('PERSONAL BUDGET'!J14:O14)/3</f>
        <v>0</v>
      </c>
      <c r="R14" s="39"/>
    </row>
    <row r="15" spans="1:19" ht="34.950000000000003" customHeight="1" x14ac:dyDescent="0.35">
      <c r="B15" s="21"/>
      <c r="C15" s="70" t="s">
        <v>10</v>
      </c>
      <c r="D15" s="117"/>
      <c r="E15" s="117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97">
        <f>SUM('PERSONAL BUDGET'!D15:I15)/3</f>
        <v>0</v>
      </c>
      <c r="Q15" s="97">
        <f>SUM('PERSONAL BUDGET'!J15:O15)/3</f>
        <v>0</v>
      </c>
      <c r="R15" s="38"/>
    </row>
    <row r="16" spans="1:19" ht="34.950000000000003" customHeight="1" x14ac:dyDescent="0.35">
      <c r="B16" s="21"/>
      <c r="C16" s="70" t="s">
        <v>67</v>
      </c>
      <c r="D16" s="103"/>
      <c r="E16" s="104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97">
        <f>SUM('PERSONAL BUDGET'!D16:I16)/3</f>
        <v>0</v>
      </c>
      <c r="Q16" s="97">
        <f>SUM('PERSONAL BUDGET'!J16:O16)/3</f>
        <v>0</v>
      </c>
      <c r="R16" s="39"/>
      <c r="S16" s="3"/>
    </row>
    <row r="17" spans="1:18" ht="34.950000000000003" customHeight="1" x14ac:dyDescent="0.35">
      <c r="B17" s="21"/>
      <c r="C17" s="70" t="s">
        <v>2</v>
      </c>
      <c r="D17" s="103"/>
      <c r="E17" s="104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97">
        <f>SUM('PERSONAL BUDGET'!D17:I17)/3</f>
        <v>0</v>
      </c>
      <c r="Q17" s="97">
        <f>SUM('PERSONAL BUDGET'!J17:O17)/3</f>
        <v>0</v>
      </c>
      <c r="R17" s="38"/>
    </row>
    <row r="18" spans="1:18" s="4" customFormat="1" ht="34.950000000000003" customHeight="1" thickBot="1" x14ac:dyDescent="0.4">
      <c r="A18" s="11"/>
      <c r="B18" s="21"/>
      <c r="C18" s="79" t="s">
        <v>54</v>
      </c>
      <c r="D18" s="99">
        <f>SUBTOTAL(109,'PERSONAL BUDGET'!$D$13:$D$17)</f>
        <v>0</v>
      </c>
      <c r="E18" s="99"/>
      <c r="F18" s="99">
        <f>SUBTOTAL(109,'PERSONAL BUDGET'!$F$13:$F$17)</f>
        <v>0</v>
      </c>
      <c r="G18" s="99"/>
      <c r="H18" s="99">
        <f>SUBTOTAL(109,'PERSONAL BUDGET'!$H$13:$H$17)</f>
        <v>0</v>
      </c>
      <c r="I18" s="99"/>
      <c r="J18" s="115">
        <f>SUBTOTAL(109,'PERSONAL BUDGET'!$J$13:$J$17)</f>
        <v>0</v>
      </c>
      <c r="K18" s="115"/>
      <c r="L18" s="99">
        <f>SUBTOTAL(109,'PERSONAL BUDGET'!$L$13:$L$17)</f>
        <v>0</v>
      </c>
      <c r="M18" s="99"/>
      <c r="N18" s="99">
        <f>SUBTOTAL(109,'PERSONAL BUDGET'!$N$13:$N$17)</f>
        <v>0</v>
      </c>
      <c r="O18" s="99"/>
      <c r="P18" s="143">
        <f>SUM('PERSONAL BUDGET'!P12:P17)</f>
        <v>0</v>
      </c>
      <c r="Q18" s="98">
        <f>SUM('PERSONAL BUDGET'!Q12:Q17)</f>
        <v>0</v>
      </c>
      <c r="R18" s="42"/>
    </row>
    <row r="19" spans="1:18" ht="34.950000000000003" customHeight="1" thickTop="1" x14ac:dyDescent="0.35">
      <c r="B19" s="23"/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s="12" customFormat="1" ht="43.95" customHeight="1" x14ac:dyDescent="0.35">
      <c r="A20" s="10" t="s">
        <v>83</v>
      </c>
      <c r="B20" s="21"/>
      <c r="C20" s="78" t="s">
        <v>58</v>
      </c>
      <c r="D20" s="107" t="s">
        <v>95</v>
      </c>
      <c r="E20" s="107"/>
      <c r="F20" s="108" t="s">
        <v>96</v>
      </c>
      <c r="G20" s="108"/>
      <c r="H20" s="108" t="s">
        <v>97</v>
      </c>
      <c r="I20" s="108"/>
      <c r="J20" s="108" t="s">
        <v>98</v>
      </c>
      <c r="K20" s="108"/>
      <c r="L20" s="108" t="s">
        <v>99</v>
      </c>
      <c r="M20" s="108"/>
      <c r="N20" s="100" t="s">
        <v>100</v>
      </c>
      <c r="O20" s="100"/>
      <c r="P20" s="96" t="s">
        <v>111</v>
      </c>
      <c r="Q20" s="96" t="s">
        <v>109</v>
      </c>
      <c r="R20" s="30"/>
    </row>
    <row r="21" spans="1:18" ht="34.950000000000003" customHeight="1" x14ac:dyDescent="0.35">
      <c r="B21" s="23"/>
      <c r="C21" s="71" t="s">
        <v>3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17"/>
      <c r="O21" s="117"/>
      <c r="P21" s="97">
        <f>SUM('PERSONAL BUDGET'!D21:I21)/3</f>
        <v>0</v>
      </c>
      <c r="Q21" s="97">
        <f>SUM('PERSONAL BUDGET'!J21:O21)/3</f>
        <v>0</v>
      </c>
      <c r="R21" s="45"/>
    </row>
    <row r="22" spans="1:18" ht="34.950000000000003" customHeight="1" x14ac:dyDescent="0.35">
      <c r="B22" s="23"/>
      <c r="C22" s="71" t="s">
        <v>4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7"/>
      <c r="O22" s="117"/>
      <c r="P22" s="97">
        <f>SUM('PERSONAL BUDGET'!D22:I22)/3</f>
        <v>0</v>
      </c>
      <c r="Q22" s="97">
        <f>SUM('PERSONAL BUDGET'!J22:O22)/3</f>
        <v>0</v>
      </c>
      <c r="R22" s="46"/>
    </row>
    <row r="23" spans="1:18" ht="34.950000000000003" customHeight="1" x14ac:dyDescent="0.35">
      <c r="B23" s="23"/>
      <c r="C23" s="71" t="s">
        <v>5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7"/>
      <c r="O23" s="117"/>
      <c r="P23" s="97">
        <f>SUM('PERSONAL BUDGET'!D23:I23)/3</f>
        <v>0</v>
      </c>
      <c r="Q23" s="97">
        <f>SUM('PERSONAL BUDGET'!J23:O23)/3</f>
        <v>0</v>
      </c>
      <c r="R23" s="45"/>
    </row>
    <row r="24" spans="1:18" ht="34.950000000000003" customHeight="1" x14ac:dyDescent="0.35">
      <c r="B24" s="23"/>
      <c r="C24" s="71" t="s">
        <v>6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17"/>
      <c r="O24" s="117"/>
      <c r="P24" s="97">
        <f>SUM('PERSONAL BUDGET'!D24:I24)/3</f>
        <v>0</v>
      </c>
      <c r="Q24" s="97">
        <f>SUM('PERSONAL BUDGET'!J24:O24)/3</f>
        <v>0</v>
      </c>
      <c r="R24" s="46"/>
    </row>
    <row r="25" spans="1:18" s="4" customFormat="1" ht="34.950000000000003" customHeight="1" x14ac:dyDescent="0.35">
      <c r="A25" s="10"/>
      <c r="B25" s="23"/>
      <c r="C25" s="71" t="s">
        <v>7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17"/>
      <c r="O25" s="117"/>
      <c r="P25" s="97">
        <f>SUM('PERSONAL BUDGET'!D25:I25)/3</f>
        <v>0</v>
      </c>
      <c r="Q25" s="97">
        <f>SUM('PERSONAL BUDGET'!J25:O25)/3</f>
        <v>0</v>
      </c>
      <c r="R25" s="45"/>
    </row>
    <row r="26" spans="1:18" s="4" customFormat="1" ht="34.950000000000003" customHeight="1" x14ac:dyDescent="0.35">
      <c r="A26" s="11"/>
      <c r="B26" s="23"/>
      <c r="C26" s="71" t="s">
        <v>94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17"/>
      <c r="O26" s="117"/>
      <c r="P26" s="97">
        <f>SUM('PERSONAL BUDGET'!D26:I26)/3</f>
        <v>0</v>
      </c>
      <c r="Q26" s="97">
        <f>SUM('PERSONAL BUDGET'!J26:O26)/3</f>
        <v>0</v>
      </c>
      <c r="R26" s="46"/>
    </row>
    <row r="27" spans="1:18" ht="34.950000000000003" customHeight="1" thickBot="1" x14ac:dyDescent="0.4">
      <c r="B27" s="24"/>
      <c r="C27" s="77" t="s">
        <v>54</v>
      </c>
      <c r="D27" s="99">
        <f>SUBTOTAL(109,'PERSONAL BUDGET'!$D$21:$D$26)</f>
        <v>0</v>
      </c>
      <c r="E27" s="99"/>
      <c r="F27" s="99">
        <f>SUBTOTAL(109,'PERSONAL BUDGET'!$F$21:$F$26)</f>
        <v>0</v>
      </c>
      <c r="G27" s="99"/>
      <c r="H27" s="99">
        <f>SUBTOTAL(109,'PERSONAL BUDGET'!$H$21:$H$26)</f>
        <v>0</v>
      </c>
      <c r="I27" s="99"/>
      <c r="J27" s="99">
        <f>SUBTOTAL(109,'PERSONAL BUDGET'!$J$21:$J$26)</f>
        <v>0</v>
      </c>
      <c r="K27" s="99"/>
      <c r="L27" s="99">
        <f>SUBTOTAL(109,'PERSONAL BUDGET'!$L$21:$L$26)</f>
        <v>0</v>
      </c>
      <c r="M27" s="99"/>
      <c r="N27" s="99">
        <f>SUBTOTAL(109,'PERSONAL BUDGET'!$N$21:$N$26)</f>
        <v>0</v>
      </c>
      <c r="O27" s="99"/>
      <c r="P27" s="94">
        <f>SUBTOTAL(109,'PERSONAL BUDGET'!$P$21:$P$26)</f>
        <v>0</v>
      </c>
      <c r="Q27" s="94">
        <f>SUBTOTAL(109,'PERSONAL BUDGET'!$Q$21:$Q$26)</f>
        <v>0</v>
      </c>
      <c r="R27" s="49"/>
    </row>
    <row r="28" spans="1:18" ht="34.950000000000003" customHeight="1" thickTop="1" x14ac:dyDescent="0.35">
      <c r="B28" s="23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3"/>
    </row>
    <row r="29" spans="1:18" s="12" customFormat="1" ht="43.95" customHeight="1" x14ac:dyDescent="0.35">
      <c r="A29" s="10" t="s">
        <v>84</v>
      </c>
      <c r="B29" s="21"/>
      <c r="C29" s="78" t="s">
        <v>57</v>
      </c>
      <c r="D29" s="107" t="s">
        <v>95</v>
      </c>
      <c r="E29" s="107"/>
      <c r="F29" s="108" t="s">
        <v>96</v>
      </c>
      <c r="G29" s="108"/>
      <c r="H29" s="108" t="s">
        <v>97</v>
      </c>
      <c r="I29" s="108"/>
      <c r="J29" s="108" t="s">
        <v>98</v>
      </c>
      <c r="K29" s="108"/>
      <c r="L29" s="108" t="s">
        <v>99</v>
      </c>
      <c r="M29" s="108"/>
      <c r="N29" s="100" t="s">
        <v>100</v>
      </c>
      <c r="O29" s="100"/>
      <c r="P29" s="96" t="s">
        <v>111</v>
      </c>
      <c r="Q29" s="96" t="s">
        <v>109</v>
      </c>
      <c r="R29" s="30"/>
    </row>
    <row r="30" spans="1:18" ht="34.950000000000003" customHeight="1" x14ac:dyDescent="0.35">
      <c r="B30" s="23"/>
      <c r="C30" s="64" t="s">
        <v>8</v>
      </c>
      <c r="D30" s="120"/>
      <c r="E30" s="120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97">
        <f>SUM('PERSONAL BUDGET'!D30:I30)/3</f>
        <v>0</v>
      </c>
      <c r="Q30" s="97">
        <f>SUM('PERSONAL BUDGET'!J30:O30)/3</f>
        <v>0</v>
      </c>
      <c r="R30" s="45"/>
    </row>
    <row r="31" spans="1:18" ht="34.950000000000003" customHeight="1" x14ac:dyDescent="0.35">
      <c r="B31" s="23"/>
      <c r="C31" s="64" t="s">
        <v>9</v>
      </c>
      <c r="D31" s="120"/>
      <c r="E31" s="120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97">
        <f>SUM('PERSONAL BUDGET'!D31:I31)/3</f>
        <v>0</v>
      </c>
      <c r="Q31" s="97">
        <f>SUM('PERSONAL BUDGET'!J31:O31)/3</f>
        <v>0</v>
      </c>
      <c r="R31" s="51"/>
    </row>
    <row r="32" spans="1:18" ht="34.950000000000003" customHeight="1" x14ac:dyDescent="0.35">
      <c r="B32" s="23"/>
      <c r="C32" s="64" t="s">
        <v>10</v>
      </c>
      <c r="D32" s="120"/>
      <c r="E32" s="120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97">
        <f>SUM('PERSONAL BUDGET'!D32:I32)/3</f>
        <v>0</v>
      </c>
      <c r="Q32" s="97">
        <f>SUM('PERSONAL BUDGET'!J32:O32)/3</f>
        <v>0</v>
      </c>
      <c r="R32" s="45"/>
    </row>
    <row r="33" spans="1:18" s="4" customFormat="1" ht="34.950000000000003" customHeight="1" x14ac:dyDescent="0.35">
      <c r="A33" s="10"/>
      <c r="B33" s="23"/>
      <c r="C33" s="82" t="s">
        <v>11</v>
      </c>
      <c r="D33" s="120"/>
      <c r="E33" s="120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97">
        <f>SUM('PERSONAL BUDGET'!D33:I33)/3</f>
        <v>0</v>
      </c>
      <c r="Q33" s="97">
        <f>SUM('PERSONAL BUDGET'!J33:O33)/3</f>
        <v>0</v>
      </c>
      <c r="R33" s="51"/>
    </row>
    <row r="34" spans="1:18" s="4" customFormat="1" ht="34.950000000000003" customHeight="1" x14ac:dyDescent="0.35">
      <c r="A34" s="11"/>
      <c r="B34" s="23"/>
      <c r="C34" s="64" t="s">
        <v>12</v>
      </c>
      <c r="D34" s="120"/>
      <c r="E34" s="120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97">
        <f>SUM('PERSONAL BUDGET'!D34:I34)/3</f>
        <v>0</v>
      </c>
      <c r="Q34" s="97">
        <f>SUM('PERSONAL BUDGET'!J34:O34)/3</f>
        <v>0</v>
      </c>
      <c r="R34" s="45"/>
    </row>
    <row r="35" spans="1:18" ht="34.950000000000003" customHeight="1" x14ac:dyDescent="0.35">
      <c r="B35" s="23"/>
      <c r="C35" s="64" t="s">
        <v>13</v>
      </c>
      <c r="D35" s="120"/>
      <c r="E35" s="120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97">
        <f>SUM('PERSONAL BUDGET'!D35:I35)/3</f>
        <v>0</v>
      </c>
      <c r="Q35" s="97">
        <f>SUM('PERSONAL BUDGET'!J35:O35)/3</f>
        <v>0</v>
      </c>
      <c r="R35" s="51"/>
    </row>
    <row r="36" spans="1:18" ht="34.950000000000003" customHeight="1" thickBot="1" x14ac:dyDescent="0.4">
      <c r="B36" s="24"/>
      <c r="C36" s="77" t="s">
        <v>54</v>
      </c>
      <c r="D36" s="99">
        <f>SUBTOTAL(109,'PERSONAL BUDGET'!$D$30:$D$35)</f>
        <v>0</v>
      </c>
      <c r="E36" s="99"/>
      <c r="F36" s="99">
        <f>SUBTOTAL(109,'PERSONAL BUDGET'!$F$30:$F$35)</f>
        <v>0</v>
      </c>
      <c r="G36" s="99"/>
      <c r="H36" s="99">
        <f>SUBTOTAL(109,'PERSONAL BUDGET'!$H$30:$H$35)</f>
        <v>0</v>
      </c>
      <c r="I36" s="99"/>
      <c r="J36" s="99">
        <f>SUBTOTAL(109,'PERSONAL BUDGET'!$J$30:$J$35)</f>
        <v>0</v>
      </c>
      <c r="K36" s="99"/>
      <c r="L36" s="99">
        <f>SUBTOTAL(109,'PERSONAL BUDGET'!$L$30:$L$35)</f>
        <v>0</v>
      </c>
      <c r="M36" s="99"/>
      <c r="N36" s="99">
        <f>SUBTOTAL(109,'PERSONAL BUDGET'!$N$30:$N$35)</f>
        <v>0</v>
      </c>
      <c r="O36" s="99"/>
      <c r="P36" s="95">
        <f>SUBTOTAL(109,'PERSONAL BUDGET'!$P$30:$P$35)</f>
        <v>0</v>
      </c>
      <c r="Q36" s="95">
        <f>SUBTOTAL(109,'PERSONAL BUDGET'!$Q$30:$Q$35)</f>
        <v>0</v>
      </c>
      <c r="R36" s="49"/>
    </row>
    <row r="37" spans="1:18" ht="34.950000000000003" customHeight="1" thickTop="1" x14ac:dyDescent="0.35">
      <c r="B37" s="23"/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3"/>
    </row>
    <row r="38" spans="1:18" s="12" customFormat="1" ht="43.95" customHeight="1" x14ac:dyDescent="0.35">
      <c r="A38" s="10" t="s">
        <v>85</v>
      </c>
      <c r="B38" s="21"/>
      <c r="C38" s="78" t="s">
        <v>59</v>
      </c>
      <c r="D38" s="107" t="s">
        <v>95</v>
      </c>
      <c r="E38" s="107"/>
      <c r="F38" s="108" t="s">
        <v>96</v>
      </c>
      <c r="G38" s="108"/>
      <c r="H38" s="108" t="s">
        <v>97</v>
      </c>
      <c r="I38" s="108"/>
      <c r="J38" s="108" t="s">
        <v>98</v>
      </c>
      <c r="K38" s="108"/>
      <c r="L38" s="108" t="s">
        <v>99</v>
      </c>
      <c r="M38" s="108"/>
      <c r="N38" s="100" t="s">
        <v>100</v>
      </c>
      <c r="O38" s="100"/>
      <c r="P38" s="96" t="s">
        <v>111</v>
      </c>
      <c r="Q38" s="96" t="s">
        <v>109</v>
      </c>
      <c r="R38" s="30"/>
    </row>
    <row r="39" spans="1:18" s="4" customFormat="1" ht="34.950000000000003" customHeight="1" x14ac:dyDescent="0.35">
      <c r="A39" s="10"/>
      <c r="B39" s="23"/>
      <c r="C39" s="70" t="s">
        <v>14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97">
        <f>SUM('PERSONAL BUDGET'!D39:I39)/3</f>
        <v>0</v>
      </c>
      <c r="Q39" s="97">
        <f>SUM('PERSONAL BUDGET'!J39:O39)/3</f>
        <v>0</v>
      </c>
      <c r="R39" s="45"/>
    </row>
    <row r="40" spans="1:18" s="4" customFormat="1" ht="34.950000000000003" customHeight="1" x14ac:dyDescent="0.35">
      <c r="A40" s="11"/>
      <c r="B40" s="23"/>
      <c r="C40" s="70" t="s">
        <v>15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97">
        <f>SUM('PERSONAL BUDGET'!D40:I40)/3</f>
        <v>0</v>
      </c>
      <c r="Q40" s="97">
        <f>SUM('PERSONAL BUDGET'!J40:O40)/3</f>
        <v>0</v>
      </c>
      <c r="R40" s="51"/>
    </row>
    <row r="41" spans="1:18" ht="34.950000000000003" customHeight="1" x14ac:dyDescent="0.35">
      <c r="B41" s="23"/>
      <c r="C41" s="70" t="s">
        <v>16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97">
        <f>SUM('PERSONAL BUDGET'!D41:I41)/3</f>
        <v>0</v>
      </c>
      <c r="Q41" s="97">
        <f>SUM('PERSONAL BUDGET'!J41:O41)/3</f>
        <v>0</v>
      </c>
      <c r="R41" s="45"/>
    </row>
    <row r="42" spans="1:18" ht="34.950000000000003" customHeight="1" x14ac:dyDescent="0.35">
      <c r="B42" s="23"/>
      <c r="C42" s="70" t="s">
        <v>17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97">
        <f>SUM('PERSONAL BUDGET'!D42:I42)/3</f>
        <v>0</v>
      </c>
      <c r="Q42" s="97">
        <f>SUM('PERSONAL BUDGET'!J42:O42)/3</f>
        <v>0</v>
      </c>
      <c r="R42" s="51"/>
    </row>
    <row r="43" spans="1:18" ht="34.950000000000003" customHeight="1" thickBot="1" x14ac:dyDescent="0.4">
      <c r="B43" s="23"/>
      <c r="C43" s="80" t="s">
        <v>54</v>
      </c>
      <c r="D43" s="99">
        <f>SUBTOTAL(109,'PERSONAL BUDGET'!$D$39:$D$42)</f>
        <v>0</v>
      </c>
      <c r="E43" s="99"/>
      <c r="F43" s="99">
        <f>SUBTOTAL(109,'PERSONAL BUDGET'!$F$39:$F$42)</f>
        <v>0</v>
      </c>
      <c r="G43" s="99"/>
      <c r="H43" s="99">
        <f>SUBTOTAL(109,'PERSONAL BUDGET'!$H$39:$H$42)</f>
        <v>0</v>
      </c>
      <c r="I43" s="99"/>
      <c r="J43" s="99">
        <f>SUBTOTAL(109,'PERSONAL BUDGET'!$J$39:$J$42)</f>
        <v>0</v>
      </c>
      <c r="K43" s="99"/>
      <c r="L43" s="99">
        <f>SUBTOTAL(109,'PERSONAL BUDGET'!$L$39:$L$42)</f>
        <v>0</v>
      </c>
      <c r="M43" s="99"/>
      <c r="N43" s="99">
        <f>SUBTOTAL(109,'PERSONAL BUDGET'!$N$39:$N$42)</f>
        <v>0</v>
      </c>
      <c r="O43" s="99"/>
      <c r="P43" s="95">
        <f>SUBTOTAL(109,'PERSONAL BUDGET'!$P$39:$P$42)</f>
        <v>0</v>
      </c>
      <c r="Q43" s="95">
        <f>SUBTOTAL(109,'PERSONAL BUDGET'!$Q$39:$Q$42)</f>
        <v>0</v>
      </c>
      <c r="R43" s="49"/>
    </row>
    <row r="44" spans="1:18" ht="34.950000000000003" customHeight="1" thickTop="1" x14ac:dyDescent="0.35">
      <c r="B44" s="23"/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3"/>
    </row>
    <row r="45" spans="1:18" s="12" customFormat="1" ht="43.95" customHeight="1" x14ac:dyDescent="0.35">
      <c r="A45" s="10" t="s">
        <v>86</v>
      </c>
      <c r="B45" s="21"/>
      <c r="C45" s="78" t="s">
        <v>60</v>
      </c>
      <c r="D45" s="107" t="s">
        <v>95</v>
      </c>
      <c r="E45" s="107"/>
      <c r="F45" s="108" t="s">
        <v>96</v>
      </c>
      <c r="G45" s="108"/>
      <c r="H45" s="108" t="s">
        <v>97</v>
      </c>
      <c r="I45" s="108"/>
      <c r="J45" s="108" t="s">
        <v>98</v>
      </c>
      <c r="K45" s="108"/>
      <c r="L45" s="108" t="s">
        <v>99</v>
      </c>
      <c r="M45" s="108"/>
      <c r="N45" s="100" t="s">
        <v>100</v>
      </c>
      <c r="O45" s="100"/>
      <c r="P45" s="96" t="s">
        <v>111</v>
      </c>
      <c r="Q45" s="96" t="s">
        <v>109</v>
      </c>
      <c r="R45" s="30"/>
    </row>
    <row r="46" spans="1:18" ht="34.950000000000003" customHeight="1" x14ac:dyDescent="0.35">
      <c r="B46" s="23"/>
      <c r="C46" s="64" t="s">
        <v>18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97">
        <f>SUM('PERSONAL BUDGET'!D46:I46)/3</f>
        <v>0</v>
      </c>
      <c r="Q46" s="97">
        <f>SUM('PERSONAL BUDGET'!J46:O46)/3</f>
        <v>0</v>
      </c>
      <c r="R46" s="51"/>
    </row>
    <row r="47" spans="1:18" ht="34.950000000000003" customHeight="1" x14ac:dyDescent="0.35">
      <c r="B47" s="23"/>
      <c r="C47" s="64" t="s">
        <v>9</v>
      </c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97">
        <f>SUM('PERSONAL BUDGET'!D47:I47)/3</f>
        <v>0</v>
      </c>
      <c r="Q47" s="97">
        <f>SUM('PERSONAL BUDGET'!J47:O47)/3</f>
        <v>0</v>
      </c>
      <c r="R47" s="45"/>
    </row>
    <row r="48" spans="1:18" s="4" customFormat="1" ht="34.950000000000003" customHeight="1" x14ac:dyDescent="0.35">
      <c r="A48" s="10"/>
      <c r="B48" s="23"/>
      <c r="C48" s="64" t="s">
        <v>19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97">
        <f>SUM('PERSONAL BUDGET'!D48:I48)/3</f>
        <v>0</v>
      </c>
      <c r="Q48" s="97">
        <f>SUM('PERSONAL BUDGET'!J48:O48)/3</f>
        <v>0</v>
      </c>
      <c r="R48" s="51"/>
    </row>
    <row r="49" spans="1:18" s="4" customFormat="1" ht="34.950000000000003" customHeight="1" x14ac:dyDescent="0.35">
      <c r="A49" s="11"/>
      <c r="B49" s="21"/>
      <c r="C49" s="64" t="s">
        <v>20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97">
        <f>SUM('PERSONAL BUDGET'!D49:I49)/3</f>
        <v>0</v>
      </c>
      <c r="Q49" s="97">
        <f>SUM('PERSONAL BUDGET'!J49:O49)/3</f>
        <v>0</v>
      </c>
      <c r="R49" s="45"/>
    </row>
    <row r="50" spans="1:18" ht="34.950000000000003" customHeight="1" x14ac:dyDescent="0.35">
      <c r="B50" s="23"/>
      <c r="C50" s="82" t="s">
        <v>21</v>
      </c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97">
        <f>SUM('PERSONAL BUDGET'!D50:I50)/3</f>
        <v>0</v>
      </c>
      <c r="Q50" s="97">
        <f>SUM('PERSONAL BUDGET'!J50:O50)/3</f>
        <v>0</v>
      </c>
      <c r="R50" s="51"/>
    </row>
    <row r="51" spans="1:18" ht="34.950000000000003" customHeight="1" x14ac:dyDescent="0.35">
      <c r="B51" s="23"/>
      <c r="C51" s="82" t="s">
        <v>22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97">
        <f>SUM('PERSONAL BUDGET'!D51:I51)/3</f>
        <v>0</v>
      </c>
      <c r="Q51" s="97">
        <f>SUM('PERSONAL BUDGET'!J51:O51)/3</f>
        <v>0</v>
      </c>
      <c r="R51" s="45"/>
    </row>
    <row r="52" spans="1:18" ht="34.950000000000003" customHeight="1" x14ac:dyDescent="0.35">
      <c r="B52" s="23"/>
      <c r="C52" s="64" t="s">
        <v>23</v>
      </c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97">
        <f>SUM('PERSONAL BUDGET'!D52:I52)/3</f>
        <v>0</v>
      </c>
      <c r="Q52" s="97">
        <f>SUM('PERSONAL BUDGET'!J52:O52)/3</f>
        <v>0</v>
      </c>
      <c r="R52" s="51"/>
    </row>
    <row r="53" spans="1:18" ht="34.950000000000003" customHeight="1" thickBot="1" x14ac:dyDescent="0.4">
      <c r="B53" s="25"/>
      <c r="C53" s="80" t="s">
        <v>54</v>
      </c>
      <c r="D53" s="99">
        <f>SUBTOTAL(109,'PERSONAL BUDGET'!$D$46:$D$52)</f>
        <v>0</v>
      </c>
      <c r="E53" s="99"/>
      <c r="F53" s="99">
        <f>SUBTOTAL(109,'PERSONAL BUDGET'!$F$46:$F$52)</f>
        <v>0</v>
      </c>
      <c r="G53" s="99"/>
      <c r="H53" s="99">
        <f>SUBTOTAL(109,'PERSONAL BUDGET'!$H$46:$H$52)</f>
        <v>0</v>
      </c>
      <c r="I53" s="99"/>
      <c r="J53" s="99">
        <f>SUBTOTAL(109,'PERSONAL BUDGET'!$J$46:$J$52)</f>
        <v>0</v>
      </c>
      <c r="K53" s="99"/>
      <c r="L53" s="99">
        <f>SUBTOTAL(109,'PERSONAL BUDGET'!$L$46:$L$52)</f>
        <v>0</v>
      </c>
      <c r="M53" s="99"/>
      <c r="N53" s="99">
        <f>SUBTOTAL(109,'PERSONAL BUDGET'!$N$46:$N$52)</f>
        <v>0</v>
      </c>
      <c r="O53" s="99"/>
      <c r="P53" s="95">
        <f>SUBTOTAL(109,'PERSONAL BUDGET'!$P$46:$P$52)</f>
        <v>0</v>
      </c>
      <c r="Q53" s="95">
        <f>SUBTOTAL(109,'PERSONAL BUDGET'!$Q$46:$Q$52)</f>
        <v>0</v>
      </c>
      <c r="R53" s="49"/>
    </row>
    <row r="54" spans="1:18" ht="34.950000000000003" customHeight="1" thickTop="1" x14ac:dyDescent="0.35">
      <c r="B54" s="23"/>
      <c r="C54" s="123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3"/>
    </row>
    <row r="55" spans="1:18" s="12" customFormat="1" ht="43.95" customHeight="1" x14ac:dyDescent="0.35">
      <c r="A55" s="10" t="s">
        <v>87</v>
      </c>
      <c r="B55" s="21"/>
      <c r="C55" s="78" t="s">
        <v>61</v>
      </c>
      <c r="D55" s="107" t="s">
        <v>95</v>
      </c>
      <c r="E55" s="107"/>
      <c r="F55" s="108" t="s">
        <v>96</v>
      </c>
      <c r="G55" s="108"/>
      <c r="H55" s="108" t="s">
        <v>97</v>
      </c>
      <c r="I55" s="108"/>
      <c r="J55" s="108" t="s">
        <v>98</v>
      </c>
      <c r="K55" s="108"/>
      <c r="L55" s="108" t="s">
        <v>99</v>
      </c>
      <c r="M55" s="108"/>
      <c r="N55" s="100" t="s">
        <v>100</v>
      </c>
      <c r="O55" s="100"/>
      <c r="P55" s="96" t="s">
        <v>111</v>
      </c>
      <c r="Q55" s="96" t="s">
        <v>109</v>
      </c>
      <c r="R55" s="30"/>
    </row>
    <row r="56" spans="1:18" s="4" customFormat="1" ht="34.950000000000003" customHeight="1" x14ac:dyDescent="0.35">
      <c r="A56" s="10"/>
      <c r="B56" s="23"/>
      <c r="C56" s="70" t="s">
        <v>24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97">
        <f>SUM('PERSONAL BUDGET'!D56:I56)/3</f>
        <v>0</v>
      </c>
      <c r="Q56" s="97">
        <f>SUM('PERSONAL BUDGET'!J56:O56)/3</f>
        <v>0</v>
      </c>
      <c r="R56" s="45"/>
    </row>
    <row r="57" spans="1:18" ht="34.950000000000003" customHeight="1" x14ac:dyDescent="0.35">
      <c r="B57" s="21"/>
      <c r="C57" s="70" t="s">
        <v>25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97">
        <f>SUM('PERSONAL BUDGET'!D57:I57)/3</f>
        <v>0</v>
      </c>
      <c r="Q57" s="97">
        <f>SUM('PERSONAL BUDGET'!J57:O57)/3</f>
        <v>0</v>
      </c>
      <c r="R57" s="51"/>
    </row>
    <row r="58" spans="1:18" ht="34.950000000000003" customHeight="1" x14ac:dyDescent="0.35">
      <c r="B58" s="23"/>
      <c r="C58" s="70" t="s">
        <v>26</v>
      </c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97">
        <f>SUM('PERSONAL BUDGET'!D58:I58)/3</f>
        <v>0</v>
      </c>
      <c r="Q58" s="97">
        <f>SUM('PERSONAL BUDGET'!J58:O58)/3</f>
        <v>0</v>
      </c>
      <c r="R58" s="45"/>
    </row>
    <row r="59" spans="1:18" ht="34.950000000000003" customHeight="1" x14ac:dyDescent="0.35">
      <c r="B59" s="23"/>
      <c r="C59" s="70" t="s">
        <v>27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97">
        <f>SUM('PERSONAL BUDGET'!D59:I59)/3</f>
        <v>0</v>
      </c>
      <c r="Q59" s="97">
        <f>SUM('PERSONAL BUDGET'!J59:O59)/3</f>
        <v>0</v>
      </c>
      <c r="R59" s="51"/>
    </row>
    <row r="60" spans="1:18" ht="34.950000000000003" customHeight="1" x14ac:dyDescent="0.35">
      <c r="B60" s="23"/>
      <c r="C60" s="70" t="s">
        <v>28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97">
        <f>SUM('PERSONAL BUDGET'!D60:I60)/3</f>
        <v>0</v>
      </c>
      <c r="Q60" s="97">
        <f>SUM('PERSONAL BUDGET'!J60:O60)/3</f>
        <v>0</v>
      </c>
      <c r="R60" s="45"/>
    </row>
    <row r="61" spans="1:18" ht="34.950000000000003" customHeight="1" x14ac:dyDescent="0.35">
      <c r="B61" s="23"/>
      <c r="C61" s="70" t="s">
        <v>29</v>
      </c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97">
        <f>SUM('PERSONAL BUDGET'!D61:I61)/3</f>
        <v>0</v>
      </c>
      <c r="Q61" s="97">
        <f>SUM('PERSONAL BUDGET'!J61:O61)/3</f>
        <v>0</v>
      </c>
      <c r="R61" s="51"/>
    </row>
    <row r="62" spans="1:18" ht="34.950000000000003" customHeight="1" thickBot="1" x14ac:dyDescent="0.4">
      <c r="B62" s="24"/>
      <c r="C62" s="77" t="s">
        <v>54</v>
      </c>
      <c r="D62" s="99">
        <f>SUBTOTAL(109,'PERSONAL BUDGET'!$D$56:$D$61)</f>
        <v>0</v>
      </c>
      <c r="E62" s="99"/>
      <c r="F62" s="99">
        <f>SUBTOTAL(109,'PERSONAL BUDGET'!$F$56:$F$61)</f>
        <v>0</v>
      </c>
      <c r="G62" s="99"/>
      <c r="H62" s="99">
        <f>SUBTOTAL(109,'PERSONAL BUDGET'!$H$56:$H$61)</f>
        <v>0</v>
      </c>
      <c r="I62" s="99"/>
      <c r="J62" s="99">
        <f>SUBTOTAL(109,'PERSONAL BUDGET'!$J$56:$J$61)</f>
        <v>0</v>
      </c>
      <c r="K62" s="99"/>
      <c r="L62" s="99">
        <f>SUBTOTAL(109,'PERSONAL BUDGET'!$L$56:$L$61)</f>
        <v>0</v>
      </c>
      <c r="M62" s="99"/>
      <c r="N62" s="99">
        <f>SUBTOTAL(109,'PERSONAL BUDGET'!$N$56:$N$61)</f>
        <v>0</v>
      </c>
      <c r="O62" s="99"/>
      <c r="P62" s="95">
        <f>SUBTOTAL(109,'PERSONAL BUDGET'!$P$56:$P$61)</f>
        <v>0</v>
      </c>
      <c r="Q62" s="95">
        <f>SUBTOTAL(109,'PERSONAL BUDGET'!$Q$56:$Q$61)</f>
        <v>0</v>
      </c>
      <c r="R62" s="49"/>
    </row>
    <row r="63" spans="1:18" s="4" customFormat="1" ht="34.950000000000003" customHeight="1" thickTop="1" x14ac:dyDescent="0.35">
      <c r="A63" s="10"/>
      <c r="B63" s="23"/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3"/>
    </row>
    <row r="64" spans="1:18" s="12" customFormat="1" ht="43.95" customHeight="1" x14ac:dyDescent="0.35">
      <c r="A64" s="10" t="s">
        <v>88</v>
      </c>
      <c r="B64" s="21"/>
      <c r="C64" s="78" t="s">
        <v>62</v>
      </c>
      <c r="D64" s="107" t="s">
        <v>95</v>
      </c>
      <c r="E64" s="107"/>
      <c r="F64" s="108" t="s">
        <v>96</v>
      </c>
      <c r="G64" s="108"/>
      <c r="H64" s="108" t="s">
        <v>97</v>
      </c>
      <c r="I64" s="108"/>
      <c r="J64" s="108" t="s">
        <v>98</v>
      </c>
      <c r="K64" s="108"/>
      <c r="L64" s="108" t="s">
        <v>99</v>
      </c>
      <c r="M64" s="108"/>
      <c r="N64" s="100" t="s">
        <v>100</v>
      </c>
      <c r="O64" s="100"/>
      <c r="P64" s="96" t="s">
        <v>111</v>
      </c>
      <c r="Q64" s="96" t="s">
        <v>109</v>
      </c>
      <c r="R64" s="30"/>
    </row>
    <row r="65" spans="1:18" ht="34.950000000000003" customHeight="1" x14ac:dyDescent="0.35">
      <c r="B65" s="23"/>
      <c r="C65" s="70" t="s">
        <v>30</v>
      </c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97">
        <f>SUM('PERSONAL BUDGET'!D65:I65)/3</f>
        <v>0</v>
      </c>
      <c r="Q65" s="97">
        <f>SUM('PERSONAL BUDGET'!J65:O65)/3</f>
        <v>0</v>
      </c>
      <c r="R65" s="45"/>
    </row>
    <row r="66" spans="1:18" ht="34.950000000000003" customHeight="1" x14ac:dyDescent="0.35">
      <c r="B66" s="23"/>
      <c r="C66" s="70" t="s">
        <v>31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97">
        <f>SUM('PERSONAL BUDGET'!D66:I66)/3</f>
        <v>0</v>
      </c>
      <c r="Q66" s="97">
        <f>SUM('PERSONAL BUDGET'!J66:O66)/3</f>
        <v>0</v>
      </c>
      <c r="R66" s="51"/>
    </row>
    <row r="67" spans="1:18" ht="34.950000000000003" customHeight="1" x14ac:dyDescent="0.35">
      <c r="B67" s="23"/>
      <c r="C67" s="70" t="s">
        <v>32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97">
        <f>SUM('PERSONAL BUDGET'!D67:I67)/3</f>
        <v>0</v>
      </c>
      <c r="Q67" s="97">
        <f>SUM('PERSONAL BUDGET'!J67:O67)/3</f>
        <v>0</v>
      </c>
      <c r="R67" s="45"/>
    </row>
    <row r="68" spans="1:18" ht="34.950000000000003" customHeight="1" x14ac:dyDescent="0.35">
      <c r="B68" s="23"/>
      <c r="C68" s="70" t="s">
        <v>33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97">
        <f>SUM('PERSONAL BUDGET'!D68:I68)/3</f>
        <v>0</v>
      </c>
      <c r="Q68" s="97">
        <f>SUM('PERSONAL BUDGET'!J68:O68)/3</f>
        <v>0</v>
      </c>
      <c r="R68" s="51"/>
    </row>
    <row r="69" spans="1:18" ht="34.950000000000003" customHeight="1" thickBot="1" x14ac:dyDescent="0.4">
      <c r="B69" s="24"/>
      <c r="C69" s="77" t="s">
        <v>54</v>
      </c>
      <c r="D69" s="99">
        <f>SUBTOTAL(109,'PERSONAL BUDGET'!$D$65:$D$68)</f>
        <v>0</v>
      </c>
      <c r="E69" s="99"/>
      <c r="F69" s="99">
        <f>SUBTOTAL(109,'PERSONAL BUDGET'!$F$65:$F$68)</f>
        <v>0</v>
      </c>
      <c r="G69" s="99"/>
      <c r="H69" s="99">
        <f>SUBTOTAL(109,'PERSONAL BUDGET'!$H$65:$H$68)</f>
        <v>0</v>
      </c>
      <c r="I69" s="99"/>
      <c r="J69" s="99">
        <f>SUBTOTAL(109,'PERSONAL BUDGET'!$J$65:$J$68)</f>
        <v>0</v>
      </c>
      <c r="K69" s="99"/>
      <c r="L69" s="99">
        <f>SUBTOTAL(109,'PERSONAL BUDGET'!$L$65:$L$68)</f>
        <v>0</v>
      </c>
      <c r="M69" s="99"/>
      <c r="N69" s="99">
        <f>SUBTOTAL(109,'PERSONAL BUDGET'!$N$65:$N$68)</f>
        <v>0</v>
      </c>
      <c r="O69" s="99"/>
      <c r="P69" s="95">
        <f>SUBTOTAL(109,'PERSONAL BUDGET'!$P$65:$P$68)</f>
        <v>0</v>
      </c>
      <c r="Q69" s="95">
        <f>SUBTOTAL(109,'PERSONAL BUDGET'!$Q$65:$R$68)</f>
        <v>0</v>
      </c>
      <c r="R69" s="49"/>
    </row>
    <row r="70" spans="1:18" ht="34.950000000000003" customHeight="1" thickTop="1" x14ac:dyDescent="0.35">
      <c r="B70" s="23"/>
      <c r="C70" s="123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3"/>
    </row>
    <row r="71" spans="1:18" s="12" customFormat="1" ht="43.95" customHeight="1" x14ac:dyDescent="0.35">
      <c r="A71" s="10" t="s">
        <v>89</v>
      </c>
      <c r="B71" s="21"/>
      <c r="C71" s="78" t="s">
        <v>101</v>
      </c>
      <c r="D71" s="107" t="s">
        <v>95</v>
      </c>
      <c r="E71" s="107"/>
      <c r="F71" s="108" t="s">
        <v>96</v>
      </c>
      <c r="G71" s="108"/>
      <c r="H71" s="108" t="s">
        <v>97</v>
      </c>
      <c r="I71" s="108"/>
      <c r="J71" s="108" t="s">
        <v>98</v>
      </c>
      <c r="K71" s="108"/>
      <c r="L71" s="108" t="s">
        <v>99</v>
      </c>
      <c r="M71" s="108"/>
      <c r="N71" s="100" t="s">
        <v>100</v>
      </c>
      <c r="O71" s="100"/>
      <c r="P71" s="96" t="s">
        <v>111</v>
      </c>
      <c r="Q71" s="96" t="s">
        <v>109</v>
      </c>
      <c r="R71" s="30"/>
    </row>
    <row r="72" spans="1:18" ht="34.950000000000003" customHeight="1" x14ac:dyDescent="0.35">
      <c r="B72" s="21"/>
      <c r="C72" s="69" t="s">
        <v>34</v>
      </c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97">
        <f>SUM('PERSONAL BUDGET'!D72:I72)/3</f>
        <v>0</v>
      </c>
      <c r="Q72" s="97">
        <f>SUM('PERSONAL BUDGET'!J72:O72)/3</f>
        <v>0</v>
      </c>
      <c r="R72" s="51"/>
    </row>
    <row r="73" spans="1:18" ht="34.950000000000003" customHeight="1" x14ac:dyDescent="0.35">
      <c r="B73" s="23"/>
      <c r="C73" s="69" t="s">
        <v>35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97">
        <f>SUM('PERSONAL BUDGET'!D73:I73)/3</f>
        <v>0</v>
      </c>
      <c r="Q73" s="97">
        <f>SUM('PERSONAL BUDGET'!J73:O73)/3</f>
        <v>0</v>
      </c>
      <c r="R73" s="45"/>
    </row>
    <row r="74" spans="1:18" ht="34.950000000000003" customHeight="1" x14ac:dyDescent="0.35">
      <c r="B74" s="23"/>
      <c r="C74" s="69" t="s">
        <v>36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97">
        <f>SUM('PERSONAL BUDGET'!D74:I74)/3</f>
        <v>0</v>
      </c>
      <c r="Q74" s="97">
        <f>SUM('PERSONAL BUDGET'!J74:O74)/3</f>
        <v>0</v>
      </c>
      <c r="R74" s="51"/>
    </row>
    <row r="75" spans="1:18" ht="34.950000000000003" customHeight="1" x14ac:dyDescent="0.35">
      <c r="B75" s="23"/>
      <c r="C75" s="69" t="s">
        <v>37</v>
      </c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97">
        <f>SUM('PERSONAL BUDGET'!D75:I75)/3</f>
        <v>0</v>
      </c>
      <c r="Q75" s="97">
        <f>SUM('PERSONAL BUDGET'!J75:O75)/3</f>
        <v>0</v>
      </c>
      <c r="R75" s="45"/>
    </row>
    <row r="76" spans="1:18" ht="34.950000000000003" customHeight="1" x14ac:dyDescent="0.35">
      <c r="B76" s="23"/>
      <c r="C76" s="69" t="s">
        <v>38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97">
        <f>SUM('PERSONAL BUDGET'!D76:I76)/3</f>
        <v>0</v>
      </c>
      <c r="Q76" s="97">
        <f>SUM('PERSONAL BUDGET'!J76:O76)/3</f>
        <v>0</v>
      </c>
      <c r="R76" s="51"/>
    </row>
    <row r="77" spans="1:18" ht="34.950000000000003" customHeight="1" x14ac:dyDescent="0.35">
      <c r="B77" s="23"/>
      <c r="C77" s="69" t="s">
        <v>39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97">
        <f>SUM('PERSONAL BUDGET'!D77:I77)/3</f>
        <v>0</v>
      </c>
      <c r="Q77" s="97">
        <f>SUM('PERSONAL BUDGET'!J77:O77)/3</f>
        <v>0</v>
      </c>
      <c r="R77" s="45"/>
    </row>
    <row r="78" spans="1:18" ht="34.950000000000003" customHeight="1" x14ac:dyDescent="0.35">
      <c r="B78" s="23"/>
      <c r="C78" s="69" t="s">
        <v>40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97">
        <f>SUM('PERSONAL BUDGET'!D78:I78)/3</f>
        <v>0</v>
      </c>
      <c r="Q78" s="97">
        <f>SUM('PERSONAL BUDGET'!J78:O78)/3</f>
        <v>0</v>
      </c>
      <c r="R78" s="51"/>
    </row>
    <row r="79" spans="1:18" ht="34.950000000000003" customHeight="1" thickBot="1" x14ac:dyDescent="0.4">
      <c r="B79" s="25"/>
      <c r="C79" s="80" t="s">
        <v>54</v>
      </c>
      <c r="D79" s="99">
        <f>SUBTOTAL(109,'PERSONAL BUDGET'!$D$72:$D$78)</f>
        <v>0</v>
      </c>
      <c r="E79" s="99"/>
      <c r="F79" s="99">
        <f>SUBTOTAL(109,'PERSONAL BUDGET'!$F$72:$F$78)</f>
        <v>0</v>
      </c>
      <c r="G79" s="99"/>
      <c r="H79" s="99">
        <f>SUBTOTAL(109,'PERSONAL BUDGET'!$H$72:$H$78)</f>
        <v>0</v>
      </c>
      <c r="I79" s="99"/>
      <c r="J79" s="99">
        <f>SUBTOTAL(109,'PERSONAL BUDGET'!$J$72:$J$78)</f>
        <v>0</v>
      </c>
      <c r="K79" s="99"/>
      <c r="L79" s="99">
        <f>SUBTOTAL(109,'PERSONAL BUDGET'!$L$72:$L$78)</f>
        <v>0</v>
      </c>
      <c r="M79" s="99"/>
      <c r="N79" s="99">
        <f>SUBTOTAL(109,'PERSONAL BUDGET'!$N$72:$N$78)</f>
        <v>0</v>
      </c>
      <c r="O79" s="99"/>
      <c r="P79" s="95">
        <f>SUBTOTAL(109,'PERSONAL BUDGET'!$P$72:$P$78)</f>
        <v>0</v>
      </c>
      <c r="Q79" s="95">
        <f>SUBTOTAL(109,'PERSONAL BUDGET'!$Q$72:$Q$78)</f>
        <v>0</v>
      </c>
      <c r="R79" s="49"/>
    </row>
    <row r="80" spans="1:18" ht="34.950000000000003" customHeight="1" thickTop="1" x14ac:dyDescent="0.35">
      <c r="B80" s="22"/>
      <c r="C80" s="123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3"/>
    </row>
    <row r="81" spans="1:18" s="12" customFormat="1" ht="43.95" customHeight="1" x14ac:dyDescent="0.35">
      <c r="A81" s="10" t="s">
        <v>90</v>
      </c>
      <c r="B81" s="21"/>
      <c r="C81" s="78" t="s">
        <v>63</v>
      </c>
      <c r="D81" s="107" t="s">
        <v>95</v>
      </c>
      <c r="E81" s="107"/>
      <c r="F81" s="108" t="s">
        <v>96</v>
      </c>
      <c r="G81" s="108"/>
      <c r="H81" s="108" t="s">
        <v>97</v>
      </c>
      <c r="I81" s="108"/>
      <c r="J81" s="108" t="s">
        <v>98</v>
      </c>
      <c r="K81" s="108"/>
      <c r="L81" s="108" t="s">
        <v>99</v>
      </c>
      <c r="M81" s="108"/>
      <c r="N81" s="100" t="s">
        <v>100</v>
      </c>
      <c r="O81" s="100"/>
      <c r="P81" s="96" t="s">
        <v>111</v>
      </c>
      <c r="Q81" s="96" t="s">
        <v>109</v>
      </c>
      <c r="R81" s="30"/>
    </row>
    <row r="82" spans="1:18" ht="34.950000000000003" customHeight="1" x14ac:dyDescent="0.35">
      <c r="B82" s="23"/>
      <c r="C82" s="70" t="s">
        <v>41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20"/>
      <c r="O82" s="120"/>
      <c r="P82" s="97">
        <f>SUM('PERSONAL BUDGET'!D82:I82)/3</f>
        <v>0</v>
      </c>
      <c r="Q82" s="97">
        <f>SUM('PERSONAL BUDGET'!J82:O82)/3</f>
        <v>0</v>
      </c>
      <c r="R82" s="51"/>
    </row>
    <row r="83" spans="1:18" ht="34.950000000000003" customHeight="1" x14ac:dyDescent="0.35">
      <c r="B83" s="23"/>
      <c r="C83" s="70" t="s">
        <v>42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20"/>
      <c r="O83" s="120"/>
      <c r="P83" s="97">
        <f>SUM('PERSONAL BUDGET'!D83:I83)/3</f>
        <v>0</v>
      </c>
      <c r="Q83" s="97">
        <f>SUM('PERSONAL BUDGET'!J83:O83)/3</f>
        <v>0</v>
      </c>
      <c r="R83" s="45"/>
    </row>
    <row r="84" spans="1:18" ht="34.950000000000003" customHeight="1" x14ac:dyDescent="0.35">
      <c r="B84" s="23"/>
      <c r="C84" s="70" t="s">
        <v>43</v>
      </c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20"/>
      <c r="O84" s="120"/>
      <c r="P84" s="97">
        <f>SUM('PERSONAL BUDGET'!D84:I84)/3</f>
        <v>0</v>
      </c>
      <c r="Q84" s="97">
        <f>SUM('PERSONAL BUDGET'!J84:O84)/3</f>
        <v>0</v>
      </c>
      <c r="R84" s="51"/>
    </row>
    <row r="85" spans="1:18" ht="34.950000000000003" customHeight="1" x14ac:dyDescent="0.35">
      <c r="B85" s="23"/>
      <c r="C85" s="70" t="s">
        <v>44</v>
      </c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20"/>
      <c r="O85" s="120"/>
      <c r="P85" s="97">
        <f>SUM('PERSONAL BUDGET'!D85:I85)/3</f>
        <v>0</v>
      </c>
      <c r="Q85" s="97">
        <f>SUM('PERSONAL BUDGET'!J85:O85)/3</f>
        <v>0</v>
      </c>
      <c r="R85" s="45"/>
    </row>
    <row r="86" spans="1:18" ht="34.950000000000003" customHeight="1" x14ac:dyDescent="0.35">
      <c r="B86" s="23"/>
      <c r="C86" s="70" t="s">
        <v>45</v>
      </c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20"/>
      <c r="O86" s="120"/>
      <c r="P86" s="97">
        <f>SUM('PERSONAL BUDGET'!D86:I86)/3</f>
        <v>0</v>
      </c>
      <c r="Q86" s="97">
        <f>SUM('PERSONAL BUDGET'!J86:O86)/3</f>
        <v>0</v>
      </c>
      <c r="R86" s="51"/>
    </row>
    <row r="87" spans="1:18" s="4" customFormat="1" ht="34.950000000000003" customHeight="1" thickBot="1" x14ac:dyDescent="0.4">
      <c r="A87" s="10"/>
      <c r="B87" s="25"/>
      <c r="C87" s="53" t="s">
        <v>54</v>
      </c>
      <c r="D87" s="99">
        <f>SUBTOTAL(109,'PERSONAL BUDGET'!$D$82:$D$86)</f>
        <v>0</v>
      </c>
      <c r="E87" s="99"/>
      <c r="F87" s="99">
        <f>SUBTOTAL(109,'PERSONAL BUDGET'!$F$82:$F$86)</f>
        <v>0</v>
      </c>
      <c r="G87" s="99"/>
      <c r="H87" s="99">
        <f>SUBTOTAL(109,'PERSONAL BUDGET'!$H$82:$H$86)</f>
        <v>0</v>
      </c>
      <c r="I87" s="99"/>
      <c r="J87" s="99">
        <f>SUBTOTAL(109,'PERSONAL BUDGET'!$J$82:$J$86)</f>
        <v>0</v>
      </c>
      <c r="K87" s="99"/>
      <c r="L87" s="99">
        <f>SUBTOTAL(109,'PERSONAL BUDGET'!$L$82:$L$86)</f>
        <v>0</v>
      </c>
      <c r="M87" s="99"/>
      <c r="N87" s="99">
        <f>SUBTOTAL(109,'PERSONAL BUDGET'!$N$82:$N$86)</f>
        <v>0</v>
      </c>
      <c r="O87" s="99"/>
      <c r="P87" s="95">
        <f>SUBTOTAL(109,'PERSONAL BUDGET'!$P$82:$P$86)</f>
        <v>0</v>
      </c>
      <c r="Q87" s="95">
        <f>SUBTOTAL(109,'PERSONAL BUDGET'!$Q$82:$Q$86)</f>
        <v>0</v>
      </c>
      <c r="R87" s="49"/>
    </row>
    <row r="88" spans="1:18" ht="34.950000000000003" customHeight="1" thickTop="1" x14ac:dyDescent="0.35">
      <c r="B88" s="23"/>
      <c r="C88" s="123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3"/>
    </row>
    <row r="89" spans="1:18" s="12" customFormat="1" ht="43.95" customHeight="1" x14ac:dyDescent="0.35">
      <c r="A89" s="10" t="s">
        <v>91</v>
      </c>
      <c r="B89" s="21"/>
      <c r="C89" s="78" t="s">
        <v>64</v>
      </c>
      <c r="D89" s="107" t="s">
        <v>95</v>
      </c>
      <c r="E89" s="107"/>
      <c r="F89" s="108" t="s">
        <v>96</v>
      </c>
      <c r="G89" s="108"/>
      <c r="H89" s="108" t="s">
        <v>97</v>
      </c>
      <c r="I89" s="108"/>
      <c r="J89" s="108" t="s">
        <v>98</v>
      </c>
      <c r="K89" s="108"/>
      <c r="L89" s="108" t="s">
        <v>99</v>
      </c>
      <c r="M89" s="108"/>
      <c r="N89" s="100" t="s">
        <v>100</v>
      </c>
      <c r="O89" s="100"/>
      <c r="P89" s="96" t="s">
        <v>111</v>
      </c>
      <c r="Q89" s="96" t="s">
        <v>109</v>
      </c>
      <c r="R89" s="30"/>
    </row>
    <row r="90" spans="1:18" ht="34.950000000000003" customHeight="1" x14ac:dyDescent="0.35">
      <c r="B90" s="23"/>
      <c r="C90" s="64" t="s">
        <v>46</v>
      </c>
      <c r="D90" s="106"/>
      <c r="E90" s="106"/>
      <c r="F90" s="106"/>
      <c r="G90" s="106"/>
      <c r="H90" s="106"/>
      <c r="I90" s="106"/>
      <c r="J90" s="106"/>
      <c r="K90" s="106"/>
      <c r="L90" s="122"/>
      <c r="M90" s="122"/>
      <c r="N90" s="106"/>
      <c r="O90" s="106"/>
      <c r="P90" s="97">
        <f>SUM('PERSONAL BUDGET'!D90:I90)/3</f>
        <v>0</v>
      </c>
      <c r="Q90" s="97">
        <f>SUM('PERSONAL BUDGET'!J90:O90)/3</f>
        <v>0</v>
      </c>
      <c r="R90" s="51"/>
    </row>
    <row r="91" spans="1:18" ht="34.950000000000003" customHeight="1" x14ac:dyDescent="0.35">
      <c r="B91" s="23"/>
      <c r="C91" s="64" t="s">
        <v>47</v>
      </c>
      <c r="D91" s="106"/>
      <c r="E91" s="106"/>
      <c r="F91" s="106"/>
      <c r="G91" s="106"/>
      <c r="H91" s="106"/>
      <c r="I91" s="106"/>
      <c r="J91" s="106"/>
      <c r="K91" s="106"/>
      <c r="L91" s="122"/>
      <c r="M91" s="122"/>
      <c r="N91" s="106"/>
      <c r="O91" s="106"/>
      <c r="P91" s="97">
        <f>SUM('PERSONAL BUDGET'!D91:I91)/3</f>
        <v>0</v>
      </c>
      <c r="Q91" s="97">
        <f>SUM('PERSONAL BUDGET'!J91:O91)/3</f>
        <v>0</v>
      </c>
      <c r="R91" s="45"/>
    </row>
    <row r="92" spans="1:18" ht="34.950000000000003" customHeight="1" x14ac:dyDescent="0.35">
      <c r="B92" s="23"/>
      <c r="C92" s="64" t="s">
        <v>48</v>
      </c>
      <c r="D92" s="106"/>
      <c r="E92" s="106"/>
      <c r="F92" s="106"/>
      <c r="G92" s="106"/>
      <c r="H92" s="106"/>
      <c r="I92" s="106"/>
      <c r="J92" s="106"/>
      <c r="K92" s="106"/>
      <c r="L92" s="122"/>
      <c r="M92" s="122"/>
      <c r="N92" s="106"/>
      <c r="O92" s="106"/>
      <c r="P92" s="97">
        <f>SUM('PERSONAL BUDGET'!D92:I92)/3</f>
        <v>0</v>
      </c>
      <c r="Q92" s="97">
        <f>SUM('PERSONAL BUDGET'!J92:O92)/3</f>
        <v>0</v>
      </c>
      <c r="R92" s="51"/>
    </row>
    <row r="93" spans="1:18" ht="34.950000000000003" customHeight="1" x14ac:dyDescent="0.35">
      <c r="B93" s="23"/>
      <c r="C93" s="64" t="s">
        <v>49</v>
      </c>
      <c r="D93" s="106"/>
      <c r="E93" s="106"/>
      <c r="F93" s="106"/>
      <c r="G93" s="106"/>
      <c r="H93" s="106"/>
      <c r="I93" s="106"/>
      <c r="J93" s="106"/>
      <c r="K93" s="106"/>
      <c r="L93" s="122"/>
      <c r="M93" s="122"/>
      <c r="N93" s="106"/>
      <c r="O93" s="106"/>
      <c r="P93" s="97">
        <f>SUM('PERSONAL BUDGET'!D93:I93)/3</f>
        <v>0</v>
      </c>
      <c r="Q93" s="97">
        <f>SUM('PERSONAL BUDGET'!J93:O93)/3</f>
        <v>0</v>
      </c>
      <c r="R93" s="45"/>
    </row>
    <row r="94" spans="1:18" s="4" customFormat="1" ht="34.950000000000003" customHeight="1" x14ac:dyDescent="0.35">
      <c r="A94" s="10"/>
      <c r="B94" s="23"/>
      <c r="C94" s="64" t="s">
        <v>50</v>
      </c>
      <c r="D94" s="106"/>
      <c r="E94" s="106"/>
      <c r="F94" s="106"/>
      <c r="G94" s="106"/>
      <c r="H94" s="106"/>
      <c r="I94" s="106"/>
      <c r="J94" s="106"/>
      <c r="K94" s="106"/>
      <c r="L94" s="122"/>
      <c r="M94" s="122"/>
      <c r="N94" s="106"/>
      <c r="O94" s="106"/>
      <c r="P94" s="97">
        <f>SUM('PERSONAL BUDGET'!D94:I94)/3</f>
        <v>0</v>
      </c>
      <c r="Q94" s="97">
        <f>SUM('PERSONAL BUDGET'!J94:O94)/3</f>
        <v>0</v>
      </c>
      <c r="R94" s="51"/>
    </row>
    <row r="95" spans="1:18" ht="34.950000000000003" customHeight="1" thickBot="1" x14ac:dyDescent="0.4">
      <c r="B95" s="24"/>
      <c r="C95" s="52" t="s">
        <v>54</v>
      </c>
      <c r="D95" s="99">
        <f>SUBTOTAL(109,'PERSONAL BUDGET'!$D$90:$D$94)</f>
        <v>0</v>
      </c>
      <c r="E95" s="99"/>
      <c r="F95" s="99">
        <f>SUBTOTAL(109,'PERSONAL BUDGET'!$F$90:$F$94)</f>
        <v>0</v>
      </c>
      <c r="G95" s="99"/>
      <c r="H95" s="99">
        <f>SUBTOTAL(109,'PERSONAL BUDGET'!$H$90:$H$94)</f>
        <v>0</v>
      </c>
      <c r="I95" s="99"/>
      <c r="J95" s="99">
        <f>SUBTOTAL(109,'PERSONAL BUDGET'!$J$90:$J$94)</f>
        <v>0</v>
      </c>
      <c r="K95" s="99"/>
      <c r="L95" s="99">
        <f>SUBTOTAL(109,'PERSONAL BUDGET'!$L$90:$L$94)</f>
        <v>0</v>
      </c>
      <c r="M95" s="99"/>
      <c r="N95" s="99">
        <f>SUBTOTAL(109,'PERSONAL BUDGET'!$N$90:$N$94)</f>
        <v>0</v>
      </c>
      <c r="O95" s="99"/>
      <c r="P95" s="95">
        <f>SUBTOTAL(109,'PERSONAL BUDGET'!$P$90:$P$94)</f>
        <v>0</v>
      </c>
      <c r="Q95" s="95">
        <f>SUBTOTAL(109,'PERSONAL BUDGET'!$Q$90:$Q$94)</f>
        <v>0</v>
      </c>
      <c r="R95" s="49"/>
    </row>
    <row r="96" spans="1:18" ht="34.950000000000003" customHeight="1" thickTop="1" x14ac:dyDescent="0.35">
      <c r="B96" s="21"/>
      <c r="C96" s="123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3"/>
    </row>
    <row r="97" spans="1:18" s="12" customFormat="1" ht="43.95" customHeight="1" x14ac:dyDescent="0.35">
      <c r="A97" s="10" t="s">
        <v>92</v>
      </c>
      <c r="B97" s="21"/>
      <c r="C97" s="78" t="s">
        <v>65</v>
      </c>
      <c r="D97" s="107" t="s">
        <v>95</v>
      </c>
      <c r="E97" s="107"/>
      <c r="F97" s="108" t="s">
        <v>96</v>
      </c>
      <c r="G97" s="108"/>
      <c r="H97" s="108" t="s">
        <v>97</v>
      </c>
      <c r="I97" s="108"/>
      <c r="J97" s="108" t="s">
        <v>98</v>
      </c>
      <c r="K97" s="108"/>
      <c r="L97" s="108" t="s">
        <v>99</v>
      </c>
      <c r="M97" s="108"/>
      <c r="N97" s="100" t="s">
        <v>100</v>
      </c>
      <c r="O97" s="100"/>
      <c r="P97" s="96" t="s">
        <v>111</v>
      </c>
      <c r="Q97" s="96" t="s">
        <v>109</v>
      </c>
      <c r="R97" s="30"/>
    </row>
    <row r="98" spans="1:18" ht="34.950000000000003" customHeight="1" x14ac:dyDescent="0.35">
      <c r="B98" s="23"/>
      <c r="C98" s="74" t="s">
        <v>51</v>
      </c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97">
        <f>SUM('PERSONAL BUDGET'!D98:I98)/3</f>
        <v>0</v>
      </c>
      <c r="Q98" s="97">
        <f>SUM('PERSONAL BUDGET'!J98:O98)/3</f>
        <v>0</v>
      </c>
      <c r="R98" s="51"/>
    </row>
    <row r="99" spans="1:18" ht="34.950000000000003" customHeight="1" x14ac:dyDescent="0.35">
      <c r="B99" s="23"/>
      <c r="C99" s="74" t="s">
        <v>51</v>
      </c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97">
        <f>SUM('PERSONAL BUDGET'!D99:I99)/3</f>
        <v>0</v>
      </c>
      <c r="Q99" s="97">
        <f>SUM('PERSONAL BUDGET'!J99:O99)/3</f>
        <v>0</v>
      </c>
      <c r="R99" s="45"/>
    </row>
    <row r="100" spans="1:18" ht="34.950000000000003" customHeight="1" x14ac:dyDescent="0.35">
      <c r="B100" s="23"/>
      <c r="C100" s="74" t="s">
        <v>51</v>
      </c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97">
        <f>SUM('PERSONAL BUDGET'!D100:I100)/3</f>
        <v>0</v>
      </c>
      <c r="Q100" s="97">
        <f>SUM('PERSONAL BUDGET'!J100:O100)/3</f>
        <v>0</v>
      </c>
      <c r="R100" s="51"/>
    </row>
    <row r="101" spans="1:18" ht="34.950000000000003" customHeight="1" x14ac:dyDescent="0.35">
      <c r="B101" s="23"/>
      <c r="C101" s="74" t="s">
        <v>51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97">
        <f>SUM('PERSONAL BUDGET'!D101:I101)/3</f>
        <v>0</v>
      </c>
      <c r="Q101" s="97">
        <f>SUM('PERSONAL BUDGET'!J101:O101)/3</f>
        <v>0</v>
      </c>
      <c r="R101" s="45"/>
    </row>
    <row r="102" spans="1:18" ht="34.950000000000003" customHeight="1" x14ac:dyDescent="0.35">
      <c r="B102" s="23"/>
      <c r="C102" s="74" t="s">
        <v>51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97">
        <f>SUM('PERSONAL BUDGET'!D102:I102)/3</f>
        <v>0</v>
      </c>
      <c r="Q102" s="97">
        <f>SUM('PERSONAL BUDGET'!J102:O102)/3</f>
        <v>0</v>
      </c>
      <c r="R102" s="51"/>
    </row>
    <row r="103" spans="1:18" ht="34.950000000000003" customHeight="1" thickBot="1" x14ac:dyDescent="0.4">
      <c r="B103" s="21"/>
      <c r="C103" s="77" t="s">
        <v>54</v>
      </c>
      <c r="D103" s="99">
        <f>SUBTOTAL(109,'PERSONAL BUDGET'!$D$98:$D$102)</f>
        <v>0</v>
      </c>
      <c r="E103" s="99"/>
      <c r="F103" s="99">
        <f>SUBTOTAL(109,'PERSONAL BUDGET'!$F$98:$F$102)</f>
        <v>0</v>
      </c>
      <c r="G103" s="99"/>
      <c r="H103" s="99">
        <f>SUBTOTAL(109,'PERSONAL BUDGET'!$H$98:$H$102)</f>
        <v>0</v>
      </c>
      <c r="I103" s="99"/>
      <c r="J103" s="99">
        <f>SUBTOTAL(109,'PERSONAL BUDGET'!$J$98:$J$102)</f>
        <v>0</v>
      </c>
      <c r="K103" s="99"/>
      <c r="L103" s="99">
        <f>SUBTOTAL(109,'PERSONAL BUDGET'!$L$98:$L$102)</f>
        <v>0</v>
      </c>
      <c r="M103" s="99"/>
      <c r="N103" s="99">
        <f>SUBTOTAL(109,'PERSONAL BUDGET'!$N$98:$N$102)</f>
        <v>0</v>
      </c>
      <c r="O103" s="99"/>
      <c r="P103" s="95">
        <f>SUBTOTAL(109,'PERSONAL BUDGET'!$P$98:$P$102)</f>
        <v>0</v>
      </c>
      <c r="Q103" s="95">
        <f>SUBTOTAL(109,'PERSONAL BUDGET'!$Q$98:$Q$102)</f>
        <v>0</v>
      </c>
      <c r="R103" s="49"/>
    </row>
    <row r="104" spans="1:18" ht="34.950000000000003" customHeight="1" thickTop="1" x14ac:dyDescent="0.35">
      <c r="B104" s="21"/>
      <c r="C104" s="123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3"/>
    </row>
    <row r="105" spans="1:18" s="12" customFormat="1" ht="43.95" customHeight="1" x14ac:dyDescent="0.35">
      <c r="A105" s="10" t="s">
        <v>93</v>
      </c>
      <c r="B105" s="21"/>
      <c r="C105" s="76" t="s">
        <v>103</v>
      </c>
      <c r="D105" s="107" t="s">
        <v>95</v>
      </c>
      <c r="E105" s="107"/>
      <c r="F105" s="108" t="s">
        <v>96</v>
      </c>
      <c r="G105" s="108"/>
      <c r="H105" s="108" t="s">
        <v>97</v>
      </c>
      <c r="I105" s="108"/>
      <c r="J105" s="108" t="s">
        <v>98</v>
      </c>
      <c r="K105" s="108"/>
      <c r="L105" s="108" t="s">
        <v>99</v>
      </c>
      <c r="M105" s="108"/>
      <c r="N105" s="100" t="s">
        <v>100</v>
      </c>
      <c r="O105" s="100"/>
      <c r="P105" s="96" t="s">
        <v>111</v>
      </c>
      <c r="Q105" s="96" t="s">
        <v>109</v>
      </c>
      <c r="R105" s="30"/>
    </row>
    <row r="106" spans="1:18" ht="52.95" customHeight="1" x14ac:dyDescent="0.35">
      <c r="B106" s="21"/>
      <c r="C106" s="75" t="s">
        <v>52</v>
      </c>
      <c r="D106" s="99">
        <f>SUM('PERSONAL BUDGET'!$D$103,'PERSONAL BUDGET'!$D$95,'PERSONAL BUDGET'!$D$87,'PERSONAL BUDGET'!$D$79,'PERSONAL BUDGET'!$D$69,'PERSONAL BUDGET'!$D$62,'PERSONAL BUDGET'!$D$53,'PERSONAL BUDGET'!$D$43,'PERSONAL BUDGET'!$D$36,'PERSONAL BUDGET'!$D$27,'PERSONAL BUDGET'!$D$18)</f>
        <v>0</v>
      </c>
      <c r="E106" s="99"/>
      <c r="F106" s="99">
        <f>SUM('PERSONAL BUDGET'!$F$103,'PERSONAL BUDGET'!$F$95,'PERSONAL BUDGET'!$F$87,'PERSONAL BUDGET'!$F$79,'PERSONAL BUDGET'!$F$69,'PERSONAL BUDGET'!$F$62,'PERSONAL BUDGET'!$F$53,'PERSONAL BUDGET'!$F$43,'PERSONAL BUDGET'!$F$36,'PERSONAL BUDGET'!$F$27,'PERSONAL BUDGET'!$F$18)</f>
        <v>0</v>
      </c>
      <c r="G106" s="99"/>
      <c r="H106" s="99">
        <f>SUM('PERSONAL BUDGET'!$H$103,'PERSONAL BUDGET'!$H$95,'PERSONAL BUDGET'!$H$87,'PERSONAL BUDGET'!$H$79,'PERSONAL BUDGET'!$H$69,'PERSONAL BUDGET'!$H$62,'PERSONAL BUDGET'!$H$53,'PERSONAL BUDGET'!$H$43,'PERSONAL BUDGET'!$H$36,'PERSONAL BUDGET'!$H$27,'PERSONAL BUDGET'!$H$18)</f>
        <v>0</v>
      </c>
      <c r="I106" s="99"/>
      <c r="J106" s="99">
        <f>SUM('PERSONAL BUDGET'!$J$103,'PERSONAL BUDGET'!$J$95,'PERSONAL BUDGET'!$J$87,'PERSONAL BUDGET'!$J$79,'PERSONAL BUDGET'!$J$69,'PERSONAL BUDGET'!$J$62,'PERSONAL BUDGET'!$J$53,'PERSONAL BUDGET'!$J$43,'PERSONAL BUDGET'!$J$36,'PERSONAL BUDGET'!$J$27,'PERSONAL BUDGET'!$J$18)</f>
        <v>0</v>
      </c>
      <c r="K106" s="99"/>
      <c r="L106" s="99">
        <f>SUM('PERSONAL BUDGET'!$L$103,'PERSONAL BUDGET'!$L$95,'PERSONAL BUDGET'!$L$87,'PERSONAL BUDGET'!$L$79,'PERSONAL BUDGET'!$L$69,'PERSONAL BUDGET'!$L$62,'PERSONAL BUDGET'!$L$53,'PERSONAL BUDGET'!$L$43,'PERSONAL BUDGET'!$L$36,'PERSONAL BUDGET'!$L$27,'PERSONAL BUDGET'!$L$18)</f>
        <v>0</v>
      </c>
      <c r="M106" s="99"/>
      <c r="N106" s="121">
        <f>SUM('PERSONAL BUDGET'!$N$103,'PERSONAL BUDGET'!$N$95,'PERSONAL BUDGET'!$N$87,'PERSONAL BUDGET'!$N$79,'PERSONAL BUDGET'!$N$69,'PERSONAL BUDGET'!$N$62,'PERSONAL BUDGET'!$N$53,'PERSONAL BUDGET'!$N$43,'PERSONAL BUDGET'!$N$36,'PERSONAL BUDGET'!$N$27,'PERSONAL BUDGET'!$N$18)</f>
        <v>0</v>
      </c>
      <c r="O106" s="121"/>
      <c r="P106" s="93">
        <f>SUM('PERSONAL BUDGET'!$P$103,'PERSONAL BUDGET'!$P$95,'PERSONAL BUDGET'!$P$87,'PERSONAL BUDGET'!$P$79,'PERSONAL BUDGET'!$P$69,'PERSONAL BUDGET'!$P$62,'PERSONAL BUDGET'!$P$53,'PERSONAL BUDGET'!$P$43,'PERSONAL BUDGET'!$P$36,'PERSONAL BUDGET'!$P$27,'PERSONAL BUDGET'!$P$18)</f>
        <v>0</v>
      </c>
      <c r="Q106" s="93">
        <f>SUM('PERSONAL BUDGET'!$Q$103,'PERSONAL BUDGET'!$Q$95,'PERSONAL BUDGET'!$Q$87,'PERSONAL BUDGET'!$Q$79,'PERSONAL BUDGET'!$Q$69,'PERSONAL BUDGET'!$Q$62,'PERSONAL BUDGET'!$Q$53,'PERSONAL BUDGET'!$Q$43,'PERSONAL BUDGET'!$Q$36,'PERSONAL BUDGET'!$Q$27,'PERSONAL BUDGET'!$Q$18)</f>
        <v>0</v>
      </c>
      <c r="R106" s="58"/>
    </row>
    <row r="107" spans="1:18" ht="34.950000000000003" customHeight="1" x14ac:dyDescent="0.35">
      <c r="B107" s="21"/>
      <c r="C107" s="126" t="s">
        <v>53</v>
      </c>
      <c r="D107" s="99">
        <f>'PERSONAL BUDGET'!$D$9-D106</f>
        <v>0</v>
      </c>
      <c r="E107" s="99"/>
      <c r="F107" s="99">
        <f>'PERSONAL BUDGET'!$F$9-F106</f>
        <v>0</v>
      </c>
      <c r="G107" s="99"/>
      <c r="H107" s="99">
        <f>'PERSONAL BUDGET'!$H$9-H106</f>
        <v>0</v>
      </c>
      <c r="I107" s="99"/>
      <c r="J107" s="99">
        <f>'PERSONAL BUDGET'!$J$9-J106</f>
        <v>0</v>
      </c>
      <c r="K107" s="99"/>
      <c r="L107" s="99">
        <f>'PERSONAL BUDGET'!$L$9-L106</f>
        <v>0</v>
      </c>
      <c r="M107" s="99"/>
      <c r="N107" s="99">
        <f>'PERSONAL BUDGET'!$N$9-N106</f>
        <v>0</v>
      </c>
      <c r="O107" s="99"/>
      <c r="P107" s="99">
        <f>'PERSONAL BUDGET'!$P$9-P106</f>
        <v>0</v>
      </c>
      <c r="Q107" s="99">
        <f>'PERSONAL BUDGET'!$Q$9-Q106</f>
        <v>0</v>
      </c>
      <c r="R107" s="125"/>
    </row>
    <row r="108" spans="1:18" ht="34.950000000000003" customHeight="1" x14ac:dyDescent="0.35">
      <c r="B108" s="21"/>
      <c r="C108" s="126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125"/>
    </row>
    <row r="118" spans="5:5" ht="30" customHeight="1" x14ac:dyDescent="0.35">
      <c r="E118" s="2"/>
    </row>
  </sheetData>
  <mergeCells count="571">
    <mergeCell ref="P107:P108"/>
    <mergeCell ref="C28:R28"/>
    <mergeCell ref="R107:R108"/>
    <mergeCell ref="L29:M29"/>
    <mergeCell ref="J29:K29"/>
    <mergeCell ref="H29:I29"/>
    <mergeCell ref="F29:G29"/>
    <mergeCell ref="D29:E29"/>
    <mergeCell ref="L38:M38"/>
    <mergeCell ref="J38:K38"/>
    <mergeCell ref="H38:I38"/>
    <mergeCell ref="F38:G38"/>
    <mergeCell ref="D38:E38"/>
    <mergeCell ref="C37:R37"/>
    <mergeCell ref="C44:R44"/>
    <mergeCell ref="Q107:Q108"/>
    <mergeCell ref="C107:C108"/>
    <mergeCell ref="C54:R54"/>
    <mergeCell ref="C63:R63"/>
    <mergeCell ref="C70:R70"/>
    <mergeCell ref="C80:R80"/>
    <mergeCell ref="C88:R88"/>
    <mergeCell ref="C96:R96"/>
    <mergeCell ref="C104:R104"/>
    <mergeCell ref="L82:M82"/>
    <mergeCell ref="L83:M83"/>
    <mergeCell ref="L84:M84"/>
    <mergeCell ref="L85:M85"/>
    <mergeCell ref="L86:M86"/>
    <mergeCell ref="D87:E87"/>
    <mergeCell ref="D79:E79"/>
    <mergeCell ref="F79:G79"/>
    <mergeCell ref="H79:I79"/>
    <mergeCell ref="J79:K79"/>
    <mergeCell ref="J82:K82"/>
    <mergeCell ref="J83:K83"/>
    <mergeCell ref="J84:K84"/>
    <mergeCell ref="J85:K85"/>
    <mergeCell ref="J86:K86"/>
    <mergeCell ref="D82:E82"/>
    <mergeCell ref="D83:E83"/>
    <mergeCell ref="J87:K87"/>
    <mergeCell ref="H87:I87"/>
    <mergeCell ref="F87:G87"/>
    <mergeCell ref="H81:I81"/>
    <mergeCell ref="J81:K81"/>
    <mergeCell ref="D78:E78"/>
    <mergeCell ref="D84:E84"/>
    <mergeCell ref="D85:E85"/>
    <mergeCell ref="D86:E86"/>
    <mergeCell ref="F82:G82"/>
    <mergeCell ref="F83:G83"/>
    <mergeCell ref="F84:G84"/>
    <mergeCell ref="F85:G85"/>
    <mergeCell ref="F86:G86"/>
    <mergeCell ref="N87:O87"/>
    <mergeCell ref="L87:M87"/>
    <mergeCell ref="J75:K75"/>
    <mergeCell ref="J76:K76"/>
    <mergeCell ref="J77:K77"/>
    <mergeCell ref="J78:K78"/>
    <mergeCell ref="H72:I72"/>
    <mergeCell ref="H73:I73"/>
    <mergeCell ref="H74:I74"/>
    <mergeCell ref="H75:I75"/>
    <mergeCell ref="H76:I76"/>
    <mergeCell ref="H77:I77"/>
    <mergeCell ref="H78:I78"/>
    <mergeCell ref="H82:I82"/>
    <mergeCell ref="H83:I83"/>
    <mergeCell ref="H84:I84"/>
    <mergeCell ref="H85:I85"/>
    <mergeCell ref="H86:I86"/>
    <mergeCell ref="L81:M81"/>
    <mergeCell ref="L79:M79"/>
    <mergeCell ref="L72:M72"/>
    <mergeCell ref="L73:M73"/>
    <mergeCell ref="L74:M74"/>
    <mergeCell ref="L75:M75"/>
    <mergeCell ref="L76:M76"/>
    <mergeCell ref="L77:M77"/>
    <mergeCell ref="L78:M78"/>
    <mergeCell ref="N69:O69"/>
    <mergeCell ref="L69:M69"/>
    <mergeCell ref="J69:K69"/>
    <mergeCell ref="H69:I69"/>
    <mergeCell ref="F69:G69"/>
    <mergeCell ref="H71:I71"/>
    <mergeCell ref="J71:K71"/>
    <mergeCell ref="L71:M71"/>
    <mergeCell ref="N71:O71"/>
    <mergeCell ref="N72:O72"/>
    <mergeCell ref="N73:O73"/>
    <mergeCell ref="N74:O74"/>
    <mergeCell ref="J72:K72"/>
    <mergeCell ref="J73:K73"/>
    <mergeCell ref="J74:K74"/>
    <mergeCell ref="F72:G72"/>
    <mergeCell ref="F73:G73"/>
    <mergeCell ref="F74:G74"/>
    <mergeCell ref="N82:O82"/>
    <mergeCell ref="N83:O83"/>
    <mergeCell ref="N84:O84"/>
    <mergeCell ref="N85:O85"/>
    <mergeCell ref="N86:O86"/>
    <mergeCell ref="N75:O75"/>
    <mergeCell ref="N76:O76"/>
    <mergeCell ref="N77:O77"/>
    <mergeCell ref="N78:O78"/>
    <mergeCell ref="N81:O81"/>
    <mergeCell ref="N79:O79"/>
    <mergeCell ref="L65:M65"/>
    <mergeCell ref="L66:M66"/>
    <mergeCell ref="L67:M67"/>
    <mergeCell ref="L68:M68"/>
    <mergeCell ref="N65:O65"/>
    <mergeCell ref="N66:O66"/>
    <mergeCell ref="N67:O67"/>
    <mergeCell ref="N68:O68"/>
    <mergeCell ref="H65:I65"/>
    <mergeCell ref="H66:I66"/>
    <mergeCell ref="H67:I67"/>
    <mergeCell ref="H68:I68"/>
    <mergeCell ref="J65:K65"/>
    <mergeCell ref="J66:K66"/>
    <mergeCell ref="J67:K67"/>
    <mergeCell ref="J68:K68"/>
    <mergeCell ref="D65:E65"/>
    <mergeCell ref="D66:E66"/>
    <mergeCell ref="D67:E67"/>
    <mergeCell ref="D68:E68"/>
    <mergeCell ref="F65:G65"/>
    <mergeCell ref="F66:G66"/>
    <mergeCell ref="F67:G67"/>
    <mergeCell ref="F68:G68"/>
    <mergeCell ref="D90:E90"/>
    <mergeCell ref="D71:E71"/>
    <mergeCell ref="F71:G71"/>
    <mergeCell ref="D81:E81"/>
    <mergeCell ref="F81:G81"/>
    <mergeCell ref="D69:E69"/>
    <mergeCell ref="F75:G75"/>
    <mergeCell ref="F76:G76"/>
    <mergeCell ref="F77:G77"/>
    <mergeCell ref="F78:G78"/>
    <mergeCell ref="D72:E72"/>
    <mergeCell ref="D73:E73"/>
    <mergeCell ref="D74:E74"/>
    <mergeCell ref="D75:E75"/>
    <mergeCell ref="D76:E76"/>
    <mergeCell ref="D77:E77"/>
    <mergeCell ref="D91:E91"/>
    <mergeCell ref="D92:E92"/>
    <mergeCell ref="D93:E93"/>
    <mergeCell ref="D94:E94"/>
    <mergeCell ref="F90:G90"/>
    <mergeCell ref="F91:G91"/>
    <mergeCell ref="F92:G92"/>
    <mergeCell ref="F93:G93"/>
    <mergeCell ref="F94:G94"/>
    <mergeCell ref="N95:O95"/>
    <mergeCell ref="L90:M90"/>
    <mergeCell ref="L91:M91"/>
    <mergeCell ref="L92:M92"/>
    <mergeCell ref="L93:M93"/>
    <mergeCell ref="L94:M94"/>
    <mergeCell ref="N90:O90"/>
    <mergeCell ref="N91:O91"/>
    <mergeCell ref="N92:O92"/>
    <mergeCell ref="N93:O93"/>
    <mergeCell ref="N94:O94"/>
    <mergeCell ref="H98:I98"/>
    <mergeCell ref="H99:I99"/>
    <mergeCell ref="H100:I100"/>
    <mergeCell ref="H101:I101"/>
    <mergeCell ref="H102:I102"/>
    <mergeCell ref="L102:M102"/>
    <mergeCell ref="J98:K98"/>
    <mergeCell ref="J99:K99"/>
    <mergeCell ref="J100:K100"/>
    <mergeCell ref="J101:K101"/>
    <mergeCell ref="J102:K102"/>
    <mergeCell ref="N106:O106"/>
    <mergeCell ref="N107:O108"/>
    <mergeCell ref="N105:O105"/>
    <mergeCell ref="N97:O97"/>
    <mergeCell ref="D103:E103"/>
    <mergeCell ref="F103:G103"/>
    <mergeCell ref="H103:I103"/>
    <mergeCell ref="J103:K103"/>
    <mergeCell ref="L103:M103"/>
    <mergeCell ref="N103:O103"/>
    <mergeCell ref="N98:O98"/>
    <mergeCell ref="N99:O99"/>
    <mergeCell ref="N100:O100"/>
    <mergeCell ref="N101:O101"/>
    <mergeCell ref="N102:O102"/>
    <mergeCell ref="L98:M98"/>
    <mergeCell ref="D105:E105"/>
    <mergeCell ref="F105:G105"/>
    <mergeCell ref="H105:I105"/>
    <mergeCell ref="J105:K105"/>
    <mergeCell ref="L105:M105"/>
    <mergeCell ref="L99:M99"/>
    <mergeCell ref="L100:M100"/>
    <mergeCell ref="L101:M101"/>
    <mergeCell ref="L56:M56"/>
    <mergeCell ref="L57:M57"/>
    <mergeCell ref="L58:M58"/>
    <mergeCell ref="L59:M59"/>
    <mergeCell ref="L60:M60"/>
    <mergeCell ref="H61:I61"/>
    <mergeCell ref="J56:K56"/>
    <mergeCell ref="J57:K57"/>
    <mergeCell ref="J58:K58"/>
    <mergeCell ref="J59:K59"/>
    <mergeCell ref="J60:K60"/>
    <mergeCell ref="J61:K61"/>
    <mergeCell ref="H56:I56"/>
    <mergeCell ref="H57:I57"/>
    <mergeCell ref="H58:I58"/>
    <mergeCell ref="H59:I59"/>
    <mergeCell ref="H60:I60"/>
    <mergeCell ref="L53:M53"/>
    <mergeCell ref="N53:O53"/>
    <mergeCell ref="N45:O45"/>
    <mergeCell ref="N46:O46"/>
    <mergeCell ref="N47:O47"/>
    <mergeCell ref="N48:O48"/>
    <mergeCell ref="N49:O49"/>
    <mergeCell ref="N50:O50"/>
    <mergeCell ref="N51:O51"/>
    <mergeCell ref="N52:O52"/>
    <mergeCell ref="L46:M46"/>
    <mergeCell ref="L47:M47"/>
    <mergeCell ref="L48:M48"/>
    <mergeCell ref="L49:M49"/>
    <mergeCell ref="L50:M50"/>
    <mergeCell ref="L51:M51"/>
    <mergeCell ref="L52:M52"/>
    <mergeCell ref="D51:E51"/>
    <mergeCell ref="D52:E52"/>
    <mergeCell ref="H46:I46"/>
    <mergeCell ref="H47:I47"/>
    <mergeCell ref="H48:I48"/>
    <mergeCell ref="H49:I49"/>
    <mergeCell ref="H50:I50"/>
    <mergeCell ref="H51:I51"/>
    <mergeCell ref="H52:I52"/>
    <mergeCell ref="D46:E46"/>
    <mergeCell ref="D47:E47"/>
    <mergeCell ref="D48:E48"/>
    <mergeCell ref="D49:E49"/>
    <mergeCell ref="D50:E50"/>
    <mergeCell ref="F53:G53"/>
    <mergeCell ref="H53:I53"/>
    <mergeCell ref="J53:K53"/>
    <mergeCell ref="F46:G46"/>
    <mergeCell ref="F47:G47"/>
    <mergeCell ref="F48:G48"/>
    <mergeCell ref="F49:G49"/>
    <mergeCell ref="F50:G50"/>
    <mergeCell ref="F51:G51"/>
    <mergeCell ref="F52:G52"/>
    <mergeCell ref="J51:K51"/>
    <mergeCell ref="J52:K52"/>
    <mergeCell ref="J46:K46"/>
    <mergeCell ref="J47:K47"/>
    <mergeCell ref="J48:K48"/>
    <mergeCell ref="J49:K49"/>
    <mergeCell ref="J50:K50"/>
    <mergeCell ref="D43:E43"/>
    <mergeCell ref="H36:I36"/>
    <mergeCell ref="J36:K36"/>
    <mergeCell ref="L36:M36"/>
    <mergeCell ref="N36:O36"/>
    <mergeCell ref="L39:M39"/>
    <mergeCell ref="L40:M40"/>
    <mergeCell ref="L41:M41"/>
    <mergeCell ref="L42:M42"/>
    <mergeCell ref="D39:E39"/>
    <mergeCell ref="D40:E40"/>
    <mergeCell ref="D41:E41"/>
    <mergeCell ref="D42:E42"/>
    <mergeCell ref="H39:I39"/>
    <mergeCell ref="H40:I40"/>
    <mergeCell ref="H41:I41"/>
    <mergeCell ref="H42:I42"/>
    <mergeCell ref="J39:K39"/>
    <mergeCell ref="J40:K40"/>
    <mergeCell ref="J41:K41"/>
    <mergeCell ref="J42:K42"/>
    <mergeCell ref="F43:G43"/>
    <mergeCell ref="F39:G39"/>
    <mergeCell ref="F40:G40"/>
    <mergeCell ref="F41:G41"/>
    <mergeCell ref="F42:G42"/>
    <mergeCell ref="N42:O42"/>
    <mergeCell ref="N43:O43"/>
    <mergeCell ref="L43:M43"/>
    <mergeCell ref="J43:K43"/>
    <mergeCell ref="H43:I43"/>
    <mergeCell ref="N29:O29"/>
    <mergeCell ref="N38:O38"/>
    <mergeCell ref="N39:O39"/>
    <mergeCell ref="N40:O40"/>
    <mergeCell ref="N41:O41"/>
    <mergeCell ref="L35:M35"/>
    <mergeCell ref="N30:O30"/>
    <mergeCell ref="N31:O31"/>
    <mergeCell ref="N32:O32"/>
    <mergeCell ref="N33:O33"/>
    <mergeCell ref="N34:O34"/>
    <mergeCell ref="N35:O35"/>
    <mergeCell ref="L30:M30"/>
    <mergeCell ref="L31:M31"/>
    <mergeCell ref="L32:M32"/>
    <mergeCell ref="L33:M33"/>
    <mergeCell ref="L34:M34"/>
    <mergeCell ref="H35:I35"/>
    <mergeCell ref="J30:K30"/>
    <mergeCell ref="J31:K31"/>
    <mergeCell ref="J32:K32"/>
    <mergeCell ref="J33:K33"/>
    <mergeCell ref="J34:K34"/>
    <mergeCell ref="J35:K35"/>
    <mergeCell ref="H30:I30"/>
    <mergeCell ref="H31:I31"/>
    <mergeCell ref="H32:I32"/>
    <mergeCell ref="H33:I33"/>
    <mergeCell ref="H34:I34"/>
    <mergeCell ref="D36:E36"/>
    <mergeCell ref="F36:G36"/>
    <mergeCell ref="F30:G30"/>
    <mergeCell ref="F31:G31"/>
    <mergeCell ref="F32:G32"/>
    <mergeCell ref="F33:G33"/>
    <mergeCell ref="F34:G34"/>
    <mergeCell ref="F35:G35"/>
    <mergeCell ref="D30:E30"/>
    <mergeCell ref="D31:E31"/>
    <mergeCell ref="D32:E32"/>
    <mergeCell ref="D33:E33"/>
    <mergeCell ref="D34:E34"/>
    <mergeCell ref="D35:E35"/>
    <mergeCell ref="N23:O23"/>
    <mergeCell ref="N24:O24"/>
    <mergeCell ref="N25:O25"/>
    <mergeCell ref="N26:O26"/>
    <mergeCell ref="N17:O17"/>
    <mergeCell ref="N11:O11"/>
    <mergeCell ref="N20:O20"/>
    <mergeCell ref="N21:O21"/>
    <mergeCell ref="N22:O22"/>
    <mergeCell ref="N12:O12"/>
    <mergeCell ref="N13:O13"/>
    <mergeCell ref="N14:O14"/>
    <mergeCell ref="N15:O15"/>
    <mergeCell ref="N16:O16"/>
    <mergeCell ref="N18:O18"/>
    <mergeCell ref="L21:M21"/>
    <mergeCell ref="L22:M22"/>
    <mergeCell ref="L23:M23"/>
    <mergeCell ref="L24:M24"/>
    <mergeCell ref="L25:M25"/>
    <mergeCell ref="L26:M26"/>
    <mergeCell ref="J21:K21"/>
    <mergeCell ref="J22:K22"/>
    <mergeCell ref="J23:K23"/>
    <mergeCell ref="J24:K24"/>
    <mergeCell ref="J25:K25"/>
    <mergeCell ref="F22:G22"/>
    <mergeCell ref="F23:G23"/>
    <mergeCell ref="F24:G24"/>
    <mergeCell ref="F25:G25"/>
    <mergeCell ref="F26:G26"/>
    <mergeCell ref="F27:G27"/>
    <mergeCell ref="J26:K26"/>
    <mergeCell ref="J27:K27"/>
    <mergeCell ref="L27:M27"/>
    <mergeCell ref="J15:K15"/>
    <mergeCell ref="J16:K16"/>
    <mergeCell ref="J17:K17"/>
    <mergeCell ref="L12:M12"/>
    <mergeCell ref="L13:M13"/>
    <mergeCell ref="L14:M14"/>
    <mergeCell ref="L15:M15"/>
    <mergeCell ref="L16:M16"/>
    <mergeCell ref="L17:M17"/>
    <mergeCell ref="F18:G18"/>
    <mergeCell ref="H18:I18"/>
    <mergeCell ref="J18:K18"/>
    <mergeCell ref="L18:M18"/>
    <mergeCell ref="D12:E12"/>
    <mergeCell ref="D13:E13"/>
    <mergeCell ref="D14:E14"/>
    <mergeCell ref="D15:E15"/>
    <mergeCell ref="D18:E18"/>
    <mergeCell ref="F17:G17"/>
    <mergeCell ref="H12:I12"/>
    <mergeCell ref="H13:I13"/>
    <mergeCell ref="H14:I14"/>
    <mergeCell ref="H15:I15"/>
    <mergeCell ref="H16:I16"/>
    <mergeCell ref="H17:I17"/>
    <mergeCell ref="J12:K12"/>
    <mergeCell ref="J13:K13"/>
    <mergeCell ref="J14:K14"/>
    <mergeCell ref="F12:G12"/>
    <mergeCell ref="F13:G13"/>
    <mergeCell ref="F14:G14"/>
    <mergeCell ref="F15:G15"/>
    <mergeCell ref="F16:G16"/>
    <mergeCell ref="N5:O5"/>
    <mergeCell ref="N6:O6"/>
    <mergeCell ref="N7:O7"/>
    <mergeCell ref="N8:O8"/>
    <mergeCell ref="N9:O9"/>
    <mergeCell ref="D5:E5"/>
    <mergeCell ref="D6:E6"/>
    <mergeCell ref="D7:E7"/>
    <mergeCell ref="D8:E8"/>
    <mergeCell ref="F5:G5"/>
    <mergeCell ref="F6:G6"/>
    <mergeCell ref="F7:G7"/>
    <mergeCell ref="F8:G8"/>
    <mergeCell ref="H5:I5"/>
    <mergeCell ref="H6:I6"/>
    <mergeCell ref="H7:I7"/>
    <mergeCell ref="H8:I8"/>
    <mergeCell ref="J8:K8"/>
    <mergeCell ref="J7:K7"/>
    <mergeCell ref="B2:D2"/>
    <mergeCell ref="L4:M4"/>
    <mergeCell ref="D11:E11"/>
    <mergeCell ref="F11:G11"/>
    <mergeCell ref="H11:I11"/>
    <mergeCell ref="J11:K11"/>
    <mergeCell ref="L11:M11"/>
    <mergeCell ref="D9:E9"/>
    <mergeCell ref="F9:G9"/>
    <mergeCell ref="H9:I9"/>
    <mergeCell ref="J9:K9"/>
    <mergeCell ref="L9:M9"/>
    <mergeCell ref="J6:K6"/>
    <mergeCell ref="J5:K5"/>
    <mergeCell ref="L5:M5"/>
    <mergeCell ref="L6:M6"/>
    <mergeCell ref="L7:M7"/>
    <mergeCell ref="D4:E4"/>
    <mergeCell ref="F4:G4"/>
    <mergeCell ref="H4:I4"/>
    <mergeCell ref="J4:K4"/>
    <mergeCell ref="L8:M8"/>
    <mergeCell ref="B3:C3"/>
    <mergeCell ref="D20:E20"/>
    <mergeCell ref="F20:G20"/>
    <mergeCell ref="H20:I20"/>
    <mergeCell ref="J20:K20"/>
    <mergeCell ref="L20:M20"/>
    <mergeCell ref="D45:E45"/>
    <mergeCell ref="F45:G45"/>
    <mergeCell ref="H45:I45"/>
    <mergeCell ref="J45:K45"/>
    <mergeCell ref="L45:M45"/>
    <mergeCell ref="H27:I27"/>
    <mergeCell ref="H21:I21"/>
    <mergeCell ref="H22:I22"/>
    <mergeCell ref="H23:I23"/>
    <mergeCell ref="H24:I24"/>
    <mergeCell ref="H25:I25"/>
    <mergeCell ref="H26:I26"/>
    <mergeCell ref="D21:E21"/>
    <mergeCell ref="D22:E22"/>
    <mergeCell ref="D23:E23"/>
    <mergeCell ref="D24:E24"/>
    <mergeCell ref="D25:E25"/>
    <mergeCell ref="D26:E26"/>
    <mergeCell ref="F21:G21"/>
    <mergeCell ref="D55:E55"/>
    <mergeCell ref="F55:G55"/>
    <mergeCell ref="H55:I55"/>
    <mergeCell ref="J55:K55"/>
    <mergeCell ref="L55:M55"/>
    <mergeCell ref="D64:E64"/>
    <mergeCell ref="F64:G64"/>
    <mergeCell ref="H64:I64"/>
    <mergeCell ref="J64:K64"/>
    <mergeCell ref="L64:M64"/>
    <mergeCell ref="F56:G56"/>
    <mergeCell ref="F57:G57"/>
    <mergeCell ref="F58:G58"/>
    <mergeCell ref="F59:G59"/>
    <mergeCell ref="F60:G60"/>
    <mergeCell ref="F61:G61"/>
    <mergeCell ref="D56:E56"/>
    <mergeCell ref="D57:E57"/>
    <mergeCell ref="D58:E58"/>
    <mergeCell ref="D59:E59"/>
    <mergeCell ref="D60:E60"/>
    <mergeCell ref="L61:M61"/>
    <mergeCell ref="L62:M62"/>
    <mergeCell ref="D62:E62"/>
    <mergeCell ref="D97:E97"/>
    <mergeCell ref="F97:G97"/>
    <mergeCell ref="H97:I97"/>
    <mergeCell ref="J97:K97"/>
    <mergeCell ref="L97:M97"/>
    <mergeCell ref="D89:E89"/>
    <mergeCell ref="F89:G89"/>
    <mergeCell ref="H89:I89"/>
    <mergeCell ref="J89:K89"/>
    <mergeCell ref="L89:M89"/>
    <mergeCell ref="F95:G95"/>
    <mergeCell ref="H95:I95"/>
    <mergeCell ref="J95:K95"/>
    <mergeCell ref="L95:M95"/>
    <mergeCell ref="H90:I90"/>
    <mergeCell ref="H91:I91"/>
    <mergeCell ref="H92:I92"/>
    <mergeCell ref="H93:I93"/>
    <mergeCell ref="H94:I94"/>
    <mergeCell ref="J90:K90"/>
    <mergeCell ref="J91:K91"/>
    <mergeCell ref="J92:K92"/>
    <mergeCell ref="J93:K93"/>
    <mergeCell ref="J94:K94"/>
    <mergeCell ref="D98:E98"/>
    <mergeCell ref="D99:E99"/>
    <mergeCell ref="D100:E100"/>
    <mergeCell ref="D101:E101"/>
    <mergeCell ref="D102:E102"/>
    <mergeCell ref="F98:G98"/>
    <mergeCell ref="F99:G99"/>
    <mergeCell ref="F100:G100"/>
    <mergeCell ref="F101:G101"/>
    <mergeCell ref="F102:G102"/>
    <mergeCell ref="D107:E108"/>
    <mergeCell ref="F107:G108"/>
    <mergeCell ref="H107:I108"/>
    <mergeCell ref="J107:K108"/>
    <mergeCell ref="J106:K106"/>
    <mergeCell ref="H106:I106"/>
    <mergeCell ref="F106:G106"/>
    <mergeCell ref="D106:E106"/>
    <mergeCell ref="L106:M106"/>
    <mergeCell ref="L107:M108"/>
    <mergeCell ref="D27:E27"/>
    <mergeCell ref="N27:O27"/>
    <mergeCell ref="D53:E53"/>
    <mergeCell ref="D95:E95"/>
    <mergeCell ref="N4:O4"/>
    <mergeCell ref="J3:O3"/>
    <mergeCell ref="D3:I3"/>
    <mergeCell ref="E2:Q2"/>
    <mergeCell ref="N89:O89"/>
    <mergeCell ref="D16:E16"/>
    <mergeCell ref="D17:E17"/>
    <mergeCell ref="N62:O62"/>
    <mergeCell ref="N55:O55"/>
    <mergeCell ref="N64:O64"/>
    <mergeCell ref="N56:O56"/>
    <mergeCell ref="N57:O57"/>
    <mergeCell ref="N58:O58"/>
    <mergeCell ref="N59:O59"/>
    <mergeCell ref="N60:O60"/>
    <mergeCell ref="N61:O61"/>
    <mergeCell ref="F62:G62"/>
    <mergeCell ref="H62:I62"/>
    <mergeCell ref="J62:K62"/>
    <mergeCell ref="D61:E61"/>
  </mergeCells>
  <phoneticPr fontId="9" type="noConversion"/>
  <conditionalFormatting sqref="D107 F107 H107 J107 L107 N107 P107:Q107">
    <cfRule type="cellIs" dxfId="1" priority="1" operator="lessThan">
      <formula>0</formula>
    </cfRule>
  </conditionalFormatting>
  <printOptions horizontalCentered="1"/>
  <pageMargins left="0.25" right="0.25" top="0" bottom="0.75" header="0.3" footer="0.3"/>
  <pageSetup scale="50" fitToHeight="5" orientation="landscape" horizontalDpi="360" verticalDpi="360" r:id="rId1"/>
  <headerFooter>
    <oddFooter>Page &amp;P&amp;R</oddFooter>
  </headerFooter>
  <ignoredErrors>
    <ignoredError sqref="D106 F106 H106 L106" calculatedColumn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34B7827B-7D1F-4F40-92D5-2B00D21861DA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BUDGET'!D94:O94</xm:f>
              <xm:sqref>R94</xm:sqref>
            </x14:sparkline>
          </x14:sparklines>
        </x14:sparklineGroup>
        <x14:sparklineGroup displayEmptyCellsAs="gap" high="1" low="1" xr2:uid="{00000000-0003-0000-0000-00000A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BUDGET'!D90:O90</xm:f>
              <xm:sqref>R90</xm:sqref>
            </x14:sparkline>
            <x14:sparkline>
              <xm:f>'PERSONAL BUDGET'!D91:O91</xm:f>
              <xm:sqref>R91</xm:sqref>
            </x14:sparkline>
            <x14:sparkline>
              <xm:f>'PERSONAL BUDGET'!D92:O92</xm:f>
              <xm:sqref>R92</xm:sqref>
            </x14:sparkline>
            <x14:sparkline>
              <xm:f>'PERSONAL BUDGET'!D93:O93</xm:f>
              <xm:sqref>R93</xm:sqref>
            </x14:sparkline>
            <x14:sparkline>
              <xm:f>'PERSONAL BUDGET'!D95:O95</xm:f>
              <xm:sqref>R95</xm:sqref>
            </x14:sparkline>
          </x14:sparklines>
        </x14:sparklineGroup>
        <x14:sparklineGroup displayEmptyCellsAs="gap" high="1" low="1" xr2:uid="{00000000-0003-0000-0000-00000B000000}">
          <x14:colorSeries theme="0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BUDGET'!D106:O106</xm:f>
              <xm:sqref>R106</xm:sqref>
            </x14:sparkline>
            <x14:sparkline>
              <xm:f>'PERSONAL BUDGET'!D107:O107</xm:f>
              <xm:sqref>R107</xm:sqref>
            </x14:sparkline>
          </x14:sparklines>
        </x14:sparklineGroup>
        <x14:sparklineGroup displayEmptyCellsAs="gap" high="1" low="1" xr2:uid="{00000000-0003-0000-0000-00000D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BUDGET'!D98:O98</xm:f>
              <xm:sqref>R98</xm:sqref>
            </x14:sparkline>
            <x14:sparkline>
              <xm:f>'PERSONAL BUDGET'!D99:O99</xm:f>
              <xm:sqref>R99</xm:sqref>
            </x14:sparkline>
            <x14:sparkline>
              <xm:f>'PERSONAL BUDGET'!D100:O100</xm:f>
              <xm:sqref>R100</xm:sqref>
            </x14:sparkline>
            <x14:sparkline>
              <xm:f>'PERSONAL BUDGET'!D101:O101</xm:f>
              <xm:sqref>R101</xm:sqref>
            </x14:sparkline>
            <x14:sparkline>
              <xm:f>'PERSONAL BUDGET'!D102:O102</xm:f>
              <xm:sqref>R102</xm:sqref>
            </x14:sparkline>
            <x14:sparkline>
              <xm:f>'PERSONAL BUDGET'!D103:O103</xm:f>
              <xm:sqref>R103</xm:sqref>
            </x14:sparkline>
          </x14:sparklines>
        </x14:sparklineGroup>
        <x14:sparklineGroup displayEmptyCellsAs="gap" high="1" low="1" xr2:uid="{00000000-0003-0000-0000-000009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BUDGET'!D82:O82</xm:f>
              <xm:sqref>R82</xm:sqref>
            </x14:sparkline>
            <x14:sparkline>
              <xm:f>'PERSONAL BUDGET'!D83:O83</xm:f>
              <xm:sqref>R83</xm:sqref>
            </x14:sparkline>
            <x14:sparkline>
              <xm:f>'PERSONAL BUDGET'!D84:O84</xm:f>
              <xm:sqref>R84</xm:sqref>
            </x14:sparkline>
            <x14:sparkline>
              <xm:f>'PERSONAL BUDGET'!D85:O85</xm:f>
              <xm:sqref>R85</xm:sqref>
            </x14:sparkline>
            <x14:sparkline>
              <xm:f>'PERSONAL BUDGET'!D86:O86</xm:f>
              <xm:sqref>R86</xm:sqref>
            </x14:sparkline>
            <x14:sparkline>
              <xm:f>'PERSONAL BUDGET'!D87:O87</xm:f>
              <xm:sqref>R87</xm:sqref>
            </x14:sparkline>
          </x14:sparklines>
        </x14:sparklineGroup>
        <x14:sparklineGroup displayEmptyCellsAs="gap" high="1" low="1" xr2:uid="{00000000-0003-0000-0000-000008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BUDGET'!D72:O72</xm:f>
              <xm:sqref>R72</xm:sqref>
            </x14:sparkline>
            <x14:sparkline>
              <xm:f>'PERSONAL BUDGET'!D73:O73</xm:f>
              <xm:sqref>R73</xm:sqref>
            </x14:sparkline>
            <x14:sparkline>
              <xm:f>'PERSONAL BUDGET'!D74:O74</xm:f>
              <xm:sqref>R74</xm:sqref>
            </x14:sparkline>
            <x14:sparkline>
              <xm:f>'PERSONAL BUDGET'!D75:O75</xm:f>
              <xm:sqref>R75</xm:sqref>
            </x14:sparkline>
            <x14:sparkline>
              <xm:f>'PERSONAL BUDGET'!D76:O76</xm:f>
              <xm:sqref>R76</xm:sqref>
            </x14:sparkline>
            <x14:sparkline>
              <xm:f>'PERSONAL BUDGET'!D77:O77</xm:f>
              <xm:sqref>R77</xm:sqref>
            </x14:sparkline>
            <x14:sparkline>
              <xm:f>'PERSONAL BUDGET'!D78:O78</xm:f>
              <xm:sqref>R78</xm:sqref>
            </x14:sparkline>
            <x14:sparkline>
              <xm:f>'PERSONAL BUDGET'!D79:O79</xm:f>
              <xm:sqref>R79</xm:sqref>
            </x14:sparkline>
          </x14:sparklines>
        </x14:sparklineGroup>
        <x14:sparklineGroup displayEmptyCellsAs="gap" high="1" low="1" xr2:uid="{00000000-0003-0000-0000-000007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BUDGET'!D65:O65</xm:f>
              <xm:sqref>R65</xm:sqref>
            </x14:sparkline>
            <x14:sparkline>
              <xm:f>'PERSONAL BUDGET'!D66:O66</xm:f>
              <xm:sqref>R66</xm:sqref>
            </x14:sparkline>
            <x14:sparkline>
              <xm:f>'PERSONAL BUDGET'!D67:O67</xm:f>
              <xm:sqref>R67</xm:sqref>
            </x14:sparkline>
            <x14:sparkline>
              <xm:f>'PERSONAL BUDGET'!D68:O68</xm:f>
              <xm:sqref>R68</xm:sqref>
            </x14:sparkline>
            <x14:sparkline>
              <xm:f>'PERSONAL BUDGET'!D69:O69</xm:f>
              <xm:sqref>R69</xm:sqref>
            </x14:sparkline>
          </x14:sparklines>
        </x14:sparklineGroup>
        <x14:sparklineGroup displayEmptyCellsAs="gap" high="1" low="1" xr2:uid="{00000000-0003-0000-0000-000006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BUDGET'!D56:O56</xm:f>
              <xm:sqref>R56</xm:sqref>
            </x14:sparkline>
            <x14:sparkline>
              <xm:f>'PERSONAL BUDGET'!D57:O57</xm:f>
              <xm:sqref>R57</xm:sqref>
            </x14:sparkline>
            <x14:sparkline>
              <xm:f>'PERSONAL BUDGET'!D58:O58</xm:f>
              <xm:sqref>R58</xm:sqref>
            </x14:sparkline>
            <x14:sparkline>
              <xm:f>'PERSONAL BUDGET'!D59:O59</xm:f>
              <xm:sqref>R59</xm:sqref>
            </x14:sparkline>
            <x14:sparkline>
              <xm:f>'PERSONAL BUDGET'!D60:O60</xm:f>
              <xm:sqref>R60</xm:sqref>
            </x14:sparkline>
            <x14:sparkline>
              <xm:f>'PERSONAL BUDGET'!D61:O61</xm:f>
              <xm:sqref>R61</xm:sqref>
            </x14:sparkline>
            <x14:sparkline>
              <xm:f>'PERSONAL BUDGET'!D62:O62</xm:f>
              <xm:sqref>R62</xm:sqref>
            </x14:sparkline>
          </x14:sparklines>
        </x14:sparklineGroup>
        <x14:sparklineGroup displayEmptyCellsAs="gap" high="1" low="1" xr2:uid="{00000000-0003-0000-0000-000005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BUDGET'!D46:O46</xm:f>
              <xm:sqref>R46</xm:sqref>
            </x14:sparkline>
            <x14:sparkline>
              <xm:f>'PERSONAL BUDGET'!D47:O47</xm:f>
              <xm:sqref>R47</xm:sqref>
            </x14:sparkline>
            <x14:sparkline>
              <xm:f>'PERSONAL BUDGET'!D48:O48</xm:f>
              <xm:sqref>R48</xm:sqref>
            </x14:sparkline>
            <x14:sparkline>
              <xm:f>'PERSONAL BUDGET'!D49:O49</xm:f>
              <xm:sqref>R49</xm:sqref>
            </x14:sparkline>
            <x14:sparkline>
              <xm:f>'PERSONAL BUDGET'!D50:O50</xm:f>
              <xm:sqref>R50</xm:sqref>
            </x14:sparkline>
            <x14:sparkline>
              <xm:f>'PERSONAL BUDGET'!D51:O51</xm:f>
              <xm:sqref>R51</xm:sqref>
            </x14:sparkline>
            <x14:sparkline>
              <xm:f>'PERSONAL BUDGET'!D52:O52</xm:f>
              <xm:sqref>R52</xm:sqref>
            </x14:sparkline>
            <x14:sparkline>
              <xm:f>'PERSONAL BUDGET'!D53:O53</xm:f>
              <xm:sqref>R53</xm:sqref>
            </x14:sparkline>
          </x14:sparklines>
        </x14:sparklineGroup>
        <x14:sparklineGroup displayEmptyCellsAs="gap" high="1" low="1" xr2:uid="{00000000-0003-0000-0000-000004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BUDGET'!D39:O39</xm:f>
              <xm:sqref>R39</xm:sqref>
            </x14:sparkline>
            <x14:sparkline>
              <xm:f>'PERSONAL BUDGET'!D40:O40</xm:f>
              <xm:sqref>R40</xm:sqref>
            </x14:sparkline>
            <x14:sparkline>
              <xm:f>'PERSONAL BUDGET'!D41:O41</xm:f>
              <xm:sqref>R41</xm:sqref>
            </x14:sparkline>
            <x14:sparkline>
              <xm:f>'PERSONAL BUDGET'!D42:O42</xm:f>
              <xm:sqref>R42</xm:sqref>
            </x14:sparkline>
            <x14:sparkline>
              <xm:f>'PERSONAL BUDGET'!D43:O43</xm:f>
              <xm:sqref>R43</xm:sqref>
            </x14:sparkline>
          </x14:sparklines>
        </x14:sparklineGroup>
        <x14:sparklineGroup displayEmptyCellsAs="gap" high="1" low="1" xr2:uid="{00000000-0003-0000-0000-000003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BUDGET'!D30:O30</xm:f>
              <xm:sqref>R30</xm:sqref>
            </x14:sparkline>
            <x14:sparkline>
              <xm:f>'PERSONAL BUDGET'!D31:O31</xm:f>
              <xm:sqref>R31</xm:sqref>
            </x14:sparkline>
            <x14:sparkline>
              <xm:f>'PERSONAL BUDGET'!D32:O32</xm:f>
              <xm:sqref>R32</xm:sqref>
            </x14:sparkline>
            <x14:sparkline>
              <xm:f>'PERSONAL BUDGET'!D33:O33</xm:f>
              <xm:sqref>R33</xm:sqref>
            </x14:sparkline>
            <x14:sparkline>
              <xm:f>'PERSONAL BUDGET'!D34:O34</xm:f>
              <xm:sqref>R34</xm:sqref>
            </x14:sparkline>
            <x14:sparkline>
              <xm:f>'PERSONAL BUDGET'!D35:O35</xm:f>
              <xm:sqref>R35</xm:sqref>
            </x14:sparkline>
            <x14:sparkline>
              <xm:f>'PERSONAL BUDGET'!D36:O36</xm:f>
              <xm:sqref>R36</xm:sqref>
            </x14:sparkline>
          </x14:sparklines>
        </x14:sparklineGroup>
        <x14:sparklineGroup displayEmptyCellsAs="gap" high="1" low="1" xr2:uid="{00000000-0003-0000-0000-000002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BUDGET'!D21:O21</xm:f>
              <xm:sqref>R21</xm:sqref>
            </x14:sparkline>
            <x14:sparkline>
              <xm:f>'PERSONAL BUDGET'!D22:O22</xm:f>
              <xm:sqref>R22</xm:sqref>
            </x14:sparkline>
            <x14:sparkline>
              <xm:f>'PERSONAL BUDGET'!D23:O23</xm:f>
              <xm:sqref>R23</xm:sqref>
            </x14:sparkline>
            <x14:sparkline>
              <xm:f>'PERSONAL BUDGET'!D24:O24</xm:f>
              <xm:sqref>R24</xm:sqref>
            </x14:sparkline>
            <x14:sparkline>
              <xm:f>'PERSONAL BUDGET'!D25:O25</xm:f>
              <xm:sqref>R25</xm:sqref>
            </x14:sparkline>
            <x14:sparkline>
              <xm:f>'PERSONAL BUDGET'!D26:O26</xm:f>
              <xm:sqref>R26</xm:sqref>
            </x14:sparkline>
            <x14:sparkline>
              <xm:f>'PERSONAL BUDGET'!D27:O27</xm:f>
              <xm:sqref>R27</xm:sqref>
            </x14:sparkline>
          </x14:sparklines>
        </x14:sparklineGroup>
        <x14:sparklineGroup displayEmptyCellsAs="gap" high="1" low="1" xr2:uid="{00000000-0003-0000-0000-000001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BUDGET'!D13:O13</xm:f>
              <xm:sqref>R13</xm:sqref>
            </x14:sparkline>
          </x14:sparklines>
        </x14:sparklineGroup>
        <x14:sparklineGroup displayEmptyCellsAs="gap" high="1" low="1" xr2:uid="{00000000-0003-0000-0000-00000C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BUDGET'!D6:O6</xm:f>
              <xm:sqref>R6</xm:sqref>
            </x14:sparkline>
            <x14:sparkline>
              <xm:f>'PERSONAL BUDGET'!D7:O7</xm:f>
              <xm:sqref>R7</xm:sqref>
            </x14:sparkline>
            <x14:sparkline>
              <xm:f>'PERSONAL BUDGET'!D8:O8</xm:f>
              <xm:sqref>R8</xm:sqref>
            </x14:sparkline>
            <x14:sparkline>
              <xm:f>'PERSONAL BUDGET'!D9:O9</xm:f>
              <xm:sqref>R9</xm:sqref>
            </x14:sparkline>
          </x14:sparklines>
        </x14:sparklineGroup>
        <x14:sparklineGroup displayEmptyCellsAs="gap" high="1" low="1" xr2:uid="{00000000-0003-0000-0000-00000000000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BUDGET'!D14:O14</xm:f>
              <xm:sqref>R14</xm:sqref>
            </x14:sparkline>
            <x14:sparkline>
              <xm:f>'PERSONAL BUDGET'!D15:O15</xm:f>
              <xm:sqref>R15</xm:sqref>
            </x14:sparkline>
            <x14:sparkline>
              <xm:f>'PERSONAL BUDGET'!D16:O16</xm:f>
              <xm:sqref>R16</xm:sqref>
            </x14:sparkline>
            <x14:sparkline>
              <xm:f>'PERSONAL BUDGET'!D17:O17</xm:f>
              <xm:sqref>R17</xm:sqref>
            </x14:sparkline>
            <x14:sparkline>
              <xm:f>'PERSONAL BUDGET'!D18:O18</xm:f>
              <xm:sqref>R18</xm:sqref>
            </x14:sparkline>
          </x14:sparklines>
        </x14:sparklineGroup>
        <x14:sparklineGroup displayEmptyCellsAs="gap" xr2:uid="{6FE8722A-133B-49BB-A0D0-4C80C7CD076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'PERSONAL BUDGET'!$B$2:$B$2</xm:f>
              <xm:sqref>B2</xm:sqref>
            </x14:sparkline>
            <x14:sparkline>
              <xm:f>'PERSONAL BUDGET'!$C$2:$C$2</xm:f>
              <xm:sqref>C2</xm:sqref>
            </x14:sparkline>
            <x14:sparkline>
              <xm:f>'PERSONAL BUDGET'!$D$2:$D$2</xm:f>
              <xm:sqref>D2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A383D-B461-474A-9F52-8AB55B8714D8}">
  <sheetPr>
    <tabColor theme="4"/>
    <pageSetUpPr autoPageBreaks="0"/>
  </sheetPr>
  <dimension ref="A1:R118"/>
  <sheetViews>
    <sheetView showGridLines="0" showRowColHeaders="0" topLeftCell="A9" zoomScale="96" zoomScaleNormal="96" workbookViewId="0">
      <selection activeCell="A9" sqref="A9"/>
    </sheetView>
  </sheetViews>
  <sheetFormatPr defaultColWidth="8.734375" defaultRowHeight="30" customHeight="1" x14ac:dyDescent="0.35"/>
  <cols>
    <col min="1" max="1" width="4.734375" style="10" customWidth="1"/>
    <col min="2" max="2" width="1.89453125" style="12" customWidth="1"/>
    <col min="3" max="3" width="30.62890625" style="12" customWidth="1"/>
    <col min="4" max="16" width="12.3671875" style="1" customWidth="1"/>
    <col min="17" max="17" width="12.3671875" style="12" customWidth="1"/>
    <col min="18" max="18" width="2.62890625" style="12" customWidth="1"/>
    <col min="19" max="16384" width="8.734375" style="12"/>
  </cols>
  <sheetData>
    <row r="1" spans="1:18" s="14" customFormat="1" ht="168" customHeight="1" x14ac:dyDescent="0.35">
      <c r="A1" s="13" t="s">
        <v>77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8" s="14" customFormat="1" ht="34.85" customHeight="1" thickBot="1" x14ac:dyDescent="1.55">
      <c r="A2" s="16" t="s">
        <v>78</v>
      </c>
      <c r="B2" s="127" t="s">
        <v>69</v>
      </c>
      <c r="C2" s="127"/>
      <c r="D2" s="12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>
        <f ca="1">YEAR(TODAY())</f>
        <v>2022</v>
      </c>
    </row>
    <row r="3" spans="1:18" ht="26.25" customHeight="1" x14ac:dyDescent="0.35">
      <c r="A3" s="8"/>
      <c r="B3" s="19"/>
      <c r="C3" s="27" t="s">
        <v>102</v>
      </c>
      <c r="D3" s="128" t="s">
        <v>106</v>
      </c>
      <c r="E3" s="128"/>
      <c r="F3" s="128"/>
      <c r="G3" s="128"/>
      <c r="H3" s="128"/>
      <c r="I3" s="128"/>
      <c r="J3" s="129" t="s">
        <v>107</v>
      </c>
      <c r="K3" s="129"/>
      <c r="L3" s="129"/>
      <c r="M3" s="129"/>
      <c r="N3" s="129"/>
      <c r="O3" s="129"/>
      <c r="P3" s="26"/>
      <c r="Q3" s="20"/>
    </row>
    <row r="4" spans="1:18" ht="25.1" customHeight="1" x14ac:dyDescent="0.35">
      <c r="A4" s="10" t="s">
        <v>79</v>
      </c>
      <c r="B4" s="21"/>
      <c r="C4" s="28" t="s">
        <v>66</v>
      </c>
      <c r="D4" s="107" t="s">
        <v>95</v>
      </c>
      <c r="E4" s="107"/>
      <c r="F4" s="108" t="s">
        <v>96</v>
      </c>
      <c r="G4" s="108"/>
      <c r="H4" s="108" t="s">
        <v>97</v>
      </c>
      <c r="I4" s="108"/>
      <c r="J4" s="108" t="s">
        <v>98</v>
      </c>
      <c r="K4" s="108"/>
      <c r="L4" s="108" t="s">
        <v>99</v>
      </c>
      <c r="M4" s="108"/>
      <c r="N4" s="108" t="s">
        <v>100</v>
      </c>
      <c r="O4" s="108"/>
      <c r="P4" s="29" t="s">
        <v>54</v>
      </c>
      <c r="Q4" s="30"/>
    </row>
    <row r="5" spans="1:18" ht="25.1" customHeight="1" x14ac:dyDescent="0.35">
      <c r="A5" s="9" t="s">
        <v>80</v>
      </c>
      <c r="B5" s="21"/>
      <c r="C5" s="87" t="s">
        <v>55</v>
      </c>
      <c r="D5" s="133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84"/>
      <c r="Q5" s="32"/>
    </row>
    <row r="6" spans="1:18" ht="25.1" customHeight="1" x14ac:dyDescent="0.35">
      <c r="B6" s="21"/>
      <c r="C6" s="64" t="s">
        <v>0</v>
      </c>
      <c r="D6" s="130">
        <v>1430</v>
      </c>
      <c r="E6" s="131"/>
      <c r="F6" s="132">
        <v>1000</v>
      </c>
      <c r="G6" s="132"/>
      <c r="H6" s="132">
        <v>600</v>
      </c>
      <c r="I6" s="132"/>
      <c r="J6" s="117">
        <v>60000</v>
      </c>
      <c r="K6" s="117"/>
      <c r="L6" s="117">
        <v>75000</v>
      </c>
      <c r="M6" s="117"/>
      <c r="N6" s="117">
        <v>100000</v>
      </c>
      <c r="O6" s="117"/>
      <c r="P6" s="89">
        <f>SUM('PERSONAL BUDGET (2)'!D6:O6)</f>
        <v>238030</v>
      </c>
      <c r="Q6" s="33"/>
    </row>
    <row r="7" spans="1:18" ht="25.1" customHeight="1" x14ac:dyDescent="0.35">
      <c r="B7" s="21"/>
      <c r="C7" s="64" t="s">
        <v>68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62">
        <f>SUM('PERSONAL BUDGET (2)'!D7:O7)</f>
        <v>0</v>
      </c>
      <c r="Q7" s="34"/>
    </row>
    <row r="8" spans="1:18" ht="25.1" customHeight="1" x14ac:dyDescent="0.35">
      <c r="B8" s="21"/>
      <c r="C8" s="64" t="s">
        <v>1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62">
        <f>SUM('PERSONAL BUDGET (2)'!D8:O8)</f>
        <v>0</v>
      </c>
      <c r="Q8" s="33"/>
    </row>
    <row r="9" spans="1:18" ht="25.1" customHeight="1" thickBot="1" x14ac:dyDescent="0.4">
      <c r="B9" s="21"/>
      <c r="C9" s="35" t="s">
        <v>54</v>
      </c>
      <c r="D9" s="135">
        <f>SUBTOTAL(109,'PERSONAL BUDGET (2)'!$D$6:$D$8)</f>
        <v>1430</v>
      </c>
      <c r="E9" s="135"/>
      <c r="F9" s="135">
        <f>SUBTOTAL(109,'PERSONAL BUDGET (2)'!$F$6:$F$8)</f>
        <v>1000</v>
      </c>
      <c r="G9" s="135"/>
      <c r="H9" s="135">
        <f>SUBTOTAL(109,'PERSONAL BUDGET (2)'!$H$6:$H$8)</f>
        <v>600</v>
      </c>
      <c r="I9" s="135"/>
      <c r="J9" s="135">
        <f>SUBTOTAL(109,'PERSONAL BUDGET (2)'!$J$6:$J$8)</f>
        <v>60000</v>
      </c>
      <c r="K9" s="135"/>
      <c r="L9" s="135">
        <f>SUBTOTAL(109,'PERSONAL BUDGET (2)'!$L$6:$L$8)</f>
        <v>75000</v>
      </c>
      <c r="M9" s="135"/>
      <c r="N9" s="135">
        <f>SUBTOTAL(109,'PERSONAL BUDGET (2)'!$N$6:$N$8)</f>
        <v>100000</v>
      </c>
      <c r="O9" s="135"/>
      <c r="P9" s="60">
        <f>SUM('PERSONAL BUDGET (2)'!P5:P8)</f>
        <v>238030</v>
      </c>
      <c r="Q9" s="36"/>
    </row>
    <row r="10" spans="1:18" ht="25.1" customHeight="1" thickTop="1" x14ac:dyDescent="0.35">
      <c r="B10" s="2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8" ht="25.1" customHeight="1" x14ac:dyDescent="0.35">
      <c r="A11" s="10" t="s">
        <v>81</v>
      </c>
      <c r="B11" s="21"/>
      <c r="C11" s="28" t="s">
        <v>56</v>
      </c>
      <c r="D11" s="107" t="s">
        <v>95</v>
      </c>
      <c r="E11" s="107"/>
      <c r="F11" s="108" t="s">
        <v>96</v>
      </c>
      <c r="G11" s="108"/>
      <c r="H11" s="108" t="s">
        <v>97</v>
      </c>
      <c r="I11" s="108"/>
      <c r="J11" s="108" t="s">
        <v>98</v>
      </c>
      <c r="K11" s="108"/>
      <c r="L11" s="108" t="s">
        <v>99</v>
      </c>
      <c r="M11" s="108"/>
      <c r="N11" s="108" t="s">
        <v>100</v>
      </c>
      <c r="O11" s="108"/>
      <c r="P11" s="29" t="s">
        <v>54</v>
      </c>
      <c r="Q11" s="30"/>
    </row>
    <row r="12" spans="1:18" ht="25.1" customHeight="1" x14ac:dyDescent="0.35">
      <c r="A12" s="10" t="s">
        <v>82</v>
      </c>
      <c r="B12" s="21"/>
      <c r="C12" s="87" t="s">
        <v>105</v>
      </c>
      <c r="D12" s="134"/>
      <c r="E12" s="134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88"/>
      <c r="Q12" s="32"/>
    </row>
    <row r="13" spans="1:18" ht="25.1" customHeight="1" x14ac:dyDescent="0.35">
      <c r="B13" s="21"/>
      <c r="C13" s="64" t="s">
        <v>104</v>
      </c>
      <c r="D13" s="132">
        <v>200</v>
      </c>
      <c r="E13" s="132"/>
      <c r="F13" s="109">
        <v>0</v>
      </c>
      <c r="G13" s="109"/>
      <c r="H13" s="109">
        <v>0</v>
      </c>
      <c r="I13" s="109"/>
      <c r="J13" s="109">
        <v>0</v>
      </c>
      <c r="K13" s="109"/>
      <c r="L13" s="109">
        <v>0</v>
      </c>
      <c r="M13" s="109"/>
      <c r="N13" s="109">
        <v>20000</v>
      </c>
      <c r="O13" s="109"/>
      <c r="P13" s="61">
        <f>SUM('PERSONAL BUDGET (2)'!D13:O13)</f>
        <v>20200</v>
      </c>
      <c r="Q13" s="38"/>
    </row>
    <row r="14" spans="1:18" ht="25.1" customHeight="1" x14ac:dyDescent="0.35">
      <c r="B14" s="21"/>
      <c r="C14" s="64" t="s">
        <v>9</v>
      </c>
      <c r="D14" s="117"/>
      <c r="E14" s="117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61">
        <f>SUM('PERSONAL BUDGET (2)'!D14:N14)</f>
        <v>0</v>
      </c>
      <c r="Q14" s="39"/>
    </row>
    <row r="15" spans="1:18" ht="25.1" customHeight="1" x14ac:dyDescent="0.35">
      <c r="B15" s="21"/>
      <c r="C15" s="64" t="s">
        <v>10</v>
      </c>
      <c r="D15" s="117"/>
      <c r="E15" s="117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61">
        <f>SUM('PERSONAL BUDGET (2)'!D15:O15)</f>
        <v>0</v>
      </c>
      <c r="Q15" s="38"/>
    </row>
    <row r="16" spans="1:18" ht="25.1" customHeight="1" x14ac:dyDescent="0.35">
      <c r="B16" s="21"/>
      <c r="C16" s="64" t="s">
        <v>67</v>
      </c>
      <c r="D16" s="103"/>
      <c r="E16" s="104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61">
        <f>SUM('PERSONAL BUDGET (2)'!D16:N16)</f>
        <v>0</v>
      </c>
      <c r="Q16" s="39"/>
      <c r="R16" s="3"/>
    </row>
    <row r="17" spans="1:17" ht="25.1" customHeight="1" x14ac:dyDescent="0.35">
      <c r="B17" s="21"/>
      <c r="C17" s="64" t="s">
        <v>2</v>
      </c>
      <c r="D17" s="103">
        <v>0</v>
      </c>
      <c r="E17" s="104"/>
      <c r="F17" s="109">
        <v>0</v>
      </c>
      <c r="G17" s="109"/>
      <c r="H17" s="109">
        <v>0</v>
      </c>
      <c r="I17" s="109"/>
      <c r="J17" s="109">
        <v>150</v>
      </c>
      <c r="K17" s="109"/>
      <c r="L17" s="109">
        <v>150</v>
      </c>
      <c r="M17" s="109"/>
      <c r="N17" s="109">
        <v>150</v>
      </c>
      <c r="O17" s="109"/>
      <c r="P17" s="61">
        <f>SUM('PERSONAL BUDGET (2)'!D17:O17)</f>
        <v>450</v>
      </c>
      <c r="Q17" s="38"/>
    </row>
    <row r="18" spans="1:17" ht="25.1" customHeight="1" thickBot="1" x14ac:dyDescent="0.4">
      <c r="A18" s="11"/>
      <c r="B18" s="21"/>
      <c r="C18" s="40" t="s">
        <v>54</v>
      </c>
      <c r="D18" s="135">
        <f>SUBTOTAL(109,'PERSONAL BUDGET (2)'!$D$13:$D$17)</f>
        <v>200</v>
      </c>
      <c r="E18" s="135"/>
      <c r="F18" s="135">
        <f>SUBTOTAL(109,'PERSONAL BUDGET (2)'!$F$13:$F$17)</f>
        <v>0</v>
      </c>
      <c r="G18" s="135"/>
      <c r="H18" s="135">
        <f>SUBTOTAL(109,'PERSONAL BUDGET (2)'!$H$13:$H$17)</f>
        <v>0</v>
      </c>
      <c r="I18" s="135"/>
      <c r="J18" s="135">
        <f>SUBTOTAL(109,'PERSONAL BUDGET (2)'!$J$13:$J$17)</f>
        <v>150</v>
      </c>
      <c r="K18" s="135"/>
      <c r="L18" s="135">
        <f>SUBTOTAL(109,'PERSONAL BUDGET (2)'!$L$13:$L$17)</f>
        <v>150</v>
      </c>
      <c r="M18" s="135"/>
      <c r="N18" s="135">
        <f>SUBTOTAL(109,'PERSONAL BUDGET (2)'!$N$13:$N$17)</f>
        <v>20150</v>
      </c>
      <c r="O18" s="135"/>
      <c r="P18" s="41">
        <f>SUM('PERSONAL BUDGET (2)'!P12:P17)</f>
        <v>20650</v>
      </c>
      <c r="Q18" s="42"/>
    </row>
    <row r="19" spans="1:17" ht="25.1" customHeight="1" thickTop="1" x14ac:dyDescent="0.35">
      <c r="B19" s="23"/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ht="25.1" customHeight="1" x14ac:dyDescent="0.35">
      <c r="A20" s="10" t="s">
        <v>83</v>
      </c>
      <c r="B20" s="24"/>
      <c r="C20" s="44" t="s">
        <v>58</v>
      </c>
      <c r="D20" s="107" t="s">
        <v>95</v>
      </c>
      <c r="E20" s="107"/>
      <c r="F20" s="108" t="s">
        <v>96</v>
      </c>
      <c r="G20" s="108"/>
      <c r="H20" s="108" t="s">
        <v>97</v>
      </c>
      <c r="I20" s="108"/>
      <c r="J20" s="108" t="s">
        <v>98</v>
      </c>
      <c r="K20" s="108"/>
      <c r="L20" s="108" t="s">
        <v>99</v>
      </c>
      <c r="M20" s="108"/>
      <c r="N20" s="108" t="s">
        <v>100</v>
      </c>
      <c r="O20" s="108"/>
      <c r="P20" s="29" t="s">
        <v>54</v>
      </c>
      <c r="Q20" s="32"/>
    </row>
    <row r="21" spans="1:17" ht="25.1" customHeight="1" x14ac:dyDescent="0.35">
      <c r="B21" s="23"/>
      <c r="C21" s="65" t="s">
        <v>3</v>
      </c>
      <c r="D21" s="109">
        <v>60</v>
      </c>
      <c r="E21" s="109"/>
      <c r="F21" s="137">
        <v>110</v>
      </c>
      <c r="G21" s="137"/>
      <c r="H21" s="109">
        <v>110</v>
      </c>
      <c r="I21" s="109"/>
      <c r="J21" s="109"/>
      <c r="K21" s="109"/>
      <c r="L21" s="109"/>
      <c r="M21" s="109"/>
      <c r="N21" s="117"/>
      <c r="O21" s="117"/>
      <c r="P21" s="61">
        <f>SUM('PERSONAL BUDGET (2)'!$D21:$O21)</f>
        <v>280</v>
      </c>
      <c r="Q21" s="45"/>
    </row>
    <row r="22" spans="1:17" ht="25.1" customHeight="1" x14ac:dyDescent="0.35">
      <c r="B22" s="23"/>
      <c r="C22" s="65" t="s">
        <v>4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7"/>
      <c r="O22" s="117"/>
      <c r="P22" s="61">
        <f>SUM('PERSONAL BUDGET (2)'!$D22:$O22)</f>
        <v>0</v>
      </c>
      <c r="Q22" s="46"/>
    </row>
    <row r="23" spans="1:17" ht="25.1" customHeight="1" x14ac:dyDescent="0.35">
      <c r="B23" s="23"/>
      <c r="C23" s="65" t="s">
        <v>5</v>
      </c>
      <c r="D23" s="109">
        <v>25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17"/>
      <c r="O23" s="117"/>
      <c r="P23" s="61">
        <f>SUM('PERSONAL BUDGET (2)'!$D23:$O23)</f>
        <v>25</v>
      </c>
      <c r="Q23" s="45"/>
    </row>
    <row r="24" spans="1:17" ht="25.1" customHeight="1" x14ac:dyDescent="0.35">
      <c r="B24" s="23"/>
      <c r="C24" s="65" t="s">
        <v>6</v>
      </c>
      <c r="D24" s="109"/>
      <c r="E24" s="109"/>
      <c r="F24" s="109"/>
      <c r="G24" s="109"/>
      <c r="H24" s="109"/>
      <c r="I24" s="109"/>
      <c r="J24" s="109">
        <v>8000</v>
      </c>
      <c r="K24" s="109"/>
      <c r="L24" s="109">
        <v>8000</v>
      </c>
      <c r="M24" s="109"/>
      <c r="N24" s="117">
        <v>8000</v>
      </c>
      <c r="O24" s="117"/>
      <c r="P24" s="61">
        <f>SUM('PERSONAL BUDGET (2)'!$D24:$O24)</f>
        <v>24000</v>
      </c>
      <c r="Q24" s="46"/>
    </row>
    <row r="25" spans="1:17" ht="25.1" customHeight="1" x14ac:dyDescent="0.35">
      <c r="B25" s="23"/>
      <c r="C25" s="65" t="s">
        <v>7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17"/>
      <c r="O25" s="117"/>
      <c r="P25" s="61">
        <f>SUM('PERSONAL BUDGET (2)'!$D25:$O25)</f>
        <v>0</v>
      </c>
      <c r="Q25" s="45"/>
    </row>
    <row r="26" spans="1:17" ht="25.1" customHeight="1" x14ac:dyDescent="0.35">
      <c r="A26" s="11"/>
      <c r="B26" s="23"/>
      <c r="C26" s="65" t="s">
        <v>94</v>
      </c>
      <c r="D26" s="109">
        <v>50</v>
      </c>
      <c r="E26" s="109"/>
      <c r="F26" s="109">
        <v>50</v>
      </c>
      <c r="G26" s="109"/>
      <c r="H26" s="109">
        <v>50</v>
      </c>
      <c r="I26" s="109"/>
      <c r="J26" s="109"/>
      <c r="K26" s="109"/>
      <c r="L26" s="109"/>
      <c r="M26" s="109"/>
      <c r="N26" s="117"/>
      <c r="O26" s="117"/>
      <c r="P26" s="61">
        <f>SUM('PERSONAL BUDGET (2)'!$D26:$O26)</f>
        <v>150</v>
      </c>
      <c r="Q26" s="46"/>
    </row>
    <row r="27" spans="1:17" ht="25.1" customHeight="1" thickBot="1" x14ac:dyDescent="0.4">
      <c r="B27" s="24"/>
      <c r="C27" s="47" t="s">
        <v>54</v>
      </c>
      <c r="D27" s="41">
        <f>SUBTOTAL(109,'PERSONAL BUDGET (2)'!$D$21:$D$26)</f>
        <v>135</v>
      </c>
      <c r="E27" s="41"/>
      <c r="F27" s="135">
        <f>SUBTOTAL(109,'PERSONAL BUDGET (2)'!$F$21:$F$26)</f>
        <v>160</v>
      </c>
      <c r="G27" s="135"/>
      <c r="H27" s="135">
        <f>SUBTOTAL(109,'PERSONAL BUDGET (2)'!$H$21:$H$26)</f>
        <v>160</v>
      </c>
      <c r="I27" s="135"/>
      <c r="J27" s="135">
        <f>SUBTOTAL(109,'PERSONAL BUDGET (2)'!$J$21:$J$26)</f>
        <v>8000</v>
      </c>
      <c r="K27" s="135"/>
      <c r="L27" s="135">
        <f>SUBTOTAL(109,'PERSONAL BUDGET (2)'!$L$21:$L$26)</f>
        <v>8000</v>
      </c>
      <c r="M27" s="135"/>
      <c r="N27" s="48">
        <f>SUBTOTAL(109,'PERSONAL BUDGET (2)'!$N$21:$N$26)</f>
        <v>8000</v>
      </c>
      <c r="O27" s="48">
        <f>SUBTOTAL(109,'PERSONAL BUDGET (2)'!$O$21:$O$26)</f>
        <v>0</v>
      </c>
      <c r="P27" s="48">
        <f>SUBTOTAL(109,'PERSONAL BUDGET (2)'!$P$21:$P$26)</f>
        <v>24455</v>
      </c>
      <c r="Q27" s="49"/>
    </row>
    <row r="28" spans="1:17" ht="25.1" customHeight="1" thickTop="1" x14ac:dyDescent="0.35">
      <c r="B28" s="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7" ht="25.1" customHeight="1" x14ac:dyDescent="0.35">
      <c r="A29" s="9" t="s">
        <v>84</v>
      </c>
      <c r="B29" s="24"/>
      <c r="C29" s="50" t="s">
        <v>57</v>
      </c>
      <c r="D29" s="107" t="s">
        <v>95</v>
      </c>
      <c r="E29" s="107"/>
      <c r="F29" s="108" t="s">
        <v>96</v>
      </c>
      <c r="G29" s="108"/>
      <c r="H29" s="108" t="s">
        <v>97</v>
      </c>
      <c r="I29" s="108"/>
      <c r="J29" s="108" t="s">
        <v>98</v>
      </c>
      <c r="K29" s="108"/>
      <c r="L29" s="108" t="s">
        <v>99</v>
      </c>
      <c r="M29" s="108"/>
      <c r="N29" s="108" t="s">
        <v>100</v>
      </c>
      <c r="O29" s="108"/>
      <c r="P29" s="29" t="s">
        <v>54</v>
      </c>
      <c r="Q29" s="32"/>
    </row>
    <row r="30" spans="1:17" ht="25.1" customHeight="1" x14ac:dyDescent="0.35">
      <c r="B30" s="23"/>
      <c r="C30" s="64" t="s">
        <v>8</v>
      </c>
      <c r="D30" s="120">
        <v>50</v>
      </c>
      <c r="E30" s="120"/>
      <c r="F30" s="105">
        <v>100</v>
      </c>
      <c r="G30" s="105"/>
      <c r="H30" s="105">
        <v>100</v>
      </c>
      <c r="I30" s="105"/>
      <c r="J30" s="105"/>
      <c r="K30" s="105"/>
      <c r="L30" s="105"/>
      <c r="M30" s="105"/>
      <c r="N30" s="105"/>
      <c r="O30" s="105"/>
      <c r="P30" s="68">
        <f>SUM('PERSONAL BUDGET (2)'!$D30:$O30)</f>
        <v>250</v>
      </c>
      <c r="Q30" s="45"/>
    </row>
    <row r="31" spans="1:17" ht="25.1" customHeight="1" x14ac:dyDescent="0.35">
      <c r="B31" s="23"/>
      <c r="C31" s="64" t="s">
        <v>9</v>
      </c>
      <c r="D31" s="120"/>
      <c r="E31" s="120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68">
        <f>SUM('PERSONAL BUDGET (2)'!$D31:$O31)</f>
        <v>0</v>
      </c>
      <c r="Q31" s="51"/>
    </row>
    <row r="32" spans="1:17" ht="25.1" customHeight="1" x14ac:dyDescent="0.35">
      <c r="B32" s="23"/>
      <c r="C32" s="64" t="s">
        <v>10</v>
      </c>
      <c r="D32" s="120"/>
      <c r="E32" s="120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68">
        <f>SUM('PERSONAL BUDGET (2)'!$D32:$O32)</f>
        <v>0</v>
      </c>
      <c r="Q32" s="45"/>
    </row>
    <row r="33" spans="1:17" ht="25.1" customHeight="1" x14ac:dyDescent="0.35">
      <c r="B33" s="23"/>
      <c r="C33" s="64" t="s">
        <v>11</v>
      </c>
      <c r="D33" s="120"/>
      <c r="E33" s="120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68">
        <f>SUM('PERSONAL BUDGET (2)'!$D33:$O33)</f>
        <v>0</v>
      </c>
      <c r="Q33" s="51"/>
    </row>
    <row r="34" spans="1:17" ht="25.1" customHeight="1" x14ac:dyDescent="0.35">
      <c r="A34" s="11"/>
      <c r="B34" s="23"/>
      <c r="C34" s="64" t="s">
        <v>12</v>
      </c>
      <c r="D34" s="120"/>
      <c r="E34" s="120"/>
      <c r="F34" s="105">
        <v>50</v>
      </c>
      <c r="G34" s="105"/>
      <c r="H34" s="105"/>
      <c r="I34" s="105"/>
      <c r="J34" s="105"/>
      <c r="K34" s="105"/>
      <c r="L34" s="105"/>
      <c r="M34" s="105"/>
      <c r="N34" s="105"/>
      <c r="O34" s="105"/>
      <c r="P34" s="68">
        <f>SUM('PERSONAL BUDGET (2)'!$D34:$O34)</f>
        <v>50</v>
      </c>
      <c r="Q34" s="45"/>
    </row>
    <row r="35" spans="1:17" ht="25.1" customHeight="1" x14ac:dyDescent="0.35">
      <c r="B35" s="23"/>
      <c r="C35" s="64" t="s">
        <v>13</v>
      </c>
      <c r="D35" s="120"/>
      <c r="E35" s="120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68">
        <f>SUM('PERSONAL BUDGET (2)'!$D35:$O35)</f>
        <v>0</v>
      </c>
      <c r="Q35" s="51"/>
    </row>
    <row r="36" spans="1:17" ht="25.1" customHeight="1" thickBot="1" x14ac:dyDescent="0.4">
      <c r="B36" s="24"/>
      <c r="C36" s="52" t="s">
        <v>54</v>
      </c>
      <c r="D36" s="135">
        <f>SUBTOTAL(109,'PERSONAL BUDGET (2)'!$D$30:$D$35)</f>
        <v>50</v>
      </c>
      <c r="E36" s="135"/>
      <c r="F36" s="135">
        <f>SUBTOTAL(109,'PERSONAL BUDGET (2)'!$F$30:$F$35)</f>
        <v>150</v>
      </c>
      <c r="G36" s="135"/>
      <c r="H36" s="135">
        <f>SUBTOTAL(109,'PERSONAL BUDGET (2)'!$H$30:$H$35)</f>
        <v>100</v>
      </c>
      <c r="I36" s="135"/>
      <c r="J36" s="135">
        <f>SUBTOTAL(109,'PERSONAL BUDGET (2)'!$J$30:$J$35)</f>
        <v>0</v>
      </c>
      <c r="K36" s="135"/>
      <c r="L36" s="135">
        <f>SUBTOTAL(109,'PERSONAL BUDGET (2)'!$L$30:$L$35)</f>
        <v>0</v>
      </c>
      <c r="M36" s="135"/>
      <c r="N36" s="135">
        <f>SUBTOTAL(109,'PERSONAL BUDGET (2)'!$N$30:$N$35)</f>
        <v>0</v>
      </c>
      <c r="O36" s="135"/>
      <c r="P36" s="48">
        <f>SUBTOTAL(109,'PERSONAL BUDGET (2)'!$P$30:$P$35)</f>
        <v>300</v>
      </c>
      <c r="Q36" s="49"/>
    </row>
    <row r="37" spans="1:17" ht="25.1" customHeight="1" thickTop="1" x14ac:dyDescent="0.35">
      <c r="B37" s="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</row>
    <row r="38" spans="1:17" ht="25.1" customHeight="1" x14ac:dyDescent="0.35">
      <c r="A38" s="10" t="s">
        <v>85</v>
      </c>
      <c r="B38" s="25"/>
      <c r="C38" s="50" t="s">
        <v>59</v>
      </c>
      <c r="D38" s="107" t="s">
        <v>95</v>
      </c>
      <c r="E38" s="107"/>
      <c r="F38" s="108" t="s">
        <v>96</v>
      </c>
      <c r="G38" s="108"/>
      <c r="H38" s="108" t="s">
        <v>97</v>
      </c>
      <c r="I38" s="108"/>
      <c r="J38" s="108" t="s">
        <v>98</v>
      </c>
      <c r="K38" s="108"/>
      <c r="L38" s="108" t="s">
        <v>99</v>
      </c>
      <c r="M38" s="108"/>
      <c r="N38" s="108" t="s">
        <v>100</v>
      </c>
      <c r="O38" s="108"/>
      <c r="P38" s="29" t="s">
        <v>54</v>
      </c>
      <c r="Q38" s="32"/>
    </row>
    <row r="39" spans="1:17" ht="25.1" customHeight="1" x14ac:dyDescent="0.35">
      <c r="B39" s="23"/>
      <c r="C39" s="64" t="s">
        <v>14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68">
        <f>SUM('PERSONAL BUDGET (2)'!$D39:$O39)</f>
        <v>0</v>
      </c>
      <c r="Q39" s="45"/>
    </row>
    <row r="40" spans="1:17" ht="25.1" customHeight="1" x14ac:dyDescent="0.35">
      <c r="A40" s="11"/>
      <c r="B40" s="23"/>
      <c r="C40" s="64" t="s">
        <v>15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68">
        <f>SUM('PERSONAL BUDGET (2)'!$D40:$O40)</f>
        <v>0</v>
      </c>
      <c r="Q40" s="51"/>
    </row>
    <row r="41" spans="1:17" ht="25.1" customHeight="1" x14ac:dyDescent="0.35">
      <c r="B41" s="23"/>
      <c r="C41" s="64" t="s">
        <v>16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68">
        <f>SUM('PERSONAL BUDGET (2)'!$D41:$O41)</f>
        <v>0</v>
      </c>
      <c r="Q41" s="45"/>
    </row>
    <row r="42" spans="1:17" ht="25.1" customHeight="1" x14ac:dyDescent="0.35">
      <c r="B42" s="23"/>
      <c r="C42" s="64" t="s">
        <v>17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68">
        <f>SUM('PERSONAL BUDGET (2)'!$D42:$O42)</f>
        <v>0</v>
      </c>
      <c r="Q42" s="51"/>
    </row>
    <row r="43" spans="1:17" ht="25.1" customHeight="1" thickBot="1" x14ac:dyDescent="0.4">
      <c r="B43" s="23"/>
      <c r="C43" s="53" t="s">
        <v>54</v>
      </c>
      <c r="D43" s="135">
        <f>SUBTOTAL(109,'PERSONAL BUDGET (2)'!$D$39:$D$42)</f>
        <v>0</v>
      </c>
      <c r="E43" s="135"/>
      <c r="F43" s="135">
        <f>SUBTOTAL(109,'PERSONAL BUDGET (2)'!$F$39:$F$42)</f>
        <v>0</v>
      </c>
      <c r="G43" s="135"/>
      <c r="H43" s="135">
        <f>SUBTOTAL(109,'PERSONAL BUDGET (2)'!$H$39:$H$42)</f>
        <v>0</v>
      </c>
      <c r="I43" s="135"/>
      <c r="J43" s="135">
        <f>SUBTOTAL(109,'PERSONAL BUDGET (2)'!$J$39:$J$42)</f>
        <v>0</v>
      </c>
      <c r="K43" s="135"/>
      <c r="L43" s="135">
        <f>SUBTOTAL(109,'PERSONAL BUDGET (2)'!$L$39:$L$42)</f>
        <v>0</v>
      </c>
      <c r="M43" s="135"/>
      <c r="N43" s="135">
        <f>SUBTOTAL(109,'PERSONAL BUDGET (2)'!$N$39:$N$42)</f>
        <v>0</v>
      </c>
      <c r="O43" s="135"/>
      <c r="P43" s="48">
        <f>SUBTOTAL(109,'PERSONAL BUDGET (2)'!$P$39:$P$42)</f>
        <v>0</v>
      </c>
      <c r="Q43" s="49"/>
    </row>
    <row r="44" spans="1:17" ht="25.1" customHeight="1" thickTop="1" x14ac:dyDescent="0.35">
      <c r="B44" s="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</row>
    <row r="45" spans="1:17" ht="25.1" customHeight="1" x14ac:dyDescent="0.35">
      <c r="A45" s="10" t="s">
        <v>86</v>
      </c>
      <c r="B45" s="25"/>
      <c r="C45" s="50" t="s">
        <v>60</v>
      </c>
      <c r="D45" s="107" t="s">
        <v>95</v>
      </c>
      <c r="E45" s="107"/>
      <c r="F45" s="108" t="s">
        <v>96</v>
      </c>
      <c r="G45" s="108"/>
      <c r="H45" s="108" t="s">
        <v>97</v>
      </c>
      <c r="I45" s="108"/>
      <c r="J45" s="108" t="s">
        <v>98</v>
      </c>
      <c r="K45" s="108"/>
      <c r="L45" s="108" t="s">
        <v>99</v>
      </c>
      <c r="M45" s="108"/>
      <c r="N45" s="108" t="s">
        <v>100</v>
      </c>
      <c r="O45" s="108"/>
      <c r="P45" s="29" t="s">
        <v>54</v>
      </c>
      <c r="Q45" s="32"/>
    </row>
    <row r="46" spans="1:17" ht="25.1" customHeight="1" x14ac:dyDescent="0.35">
      <c r="B46" s="23"/>
      <c r="C46" s="64" t="s">
        <v>18</v>
      </c>
      <c r="D46" s="105">
        <v>0</v>
      </c>
      <c r="E46" s="105"/>
      <c r="F46" s="105">
        <v>0</v>
      </c>
      <c r="G46" s="105"/>
      <c r="H46" s="105">
        <v>0</v>
      </c>
      <c r="I46" s="105"/>
      <c r="J46" s="105">
        <v>0</v>
      </c>
      <c r="K46" s="105"/>
      <c r="L46" s="105">
        <v>0</v>
      </c>
      <c r="M46" s="105"/>
      <c r="N46" s="105">
        <v>0</v>
      </c>
      <c r="O46" s="105"/>
      <c r="P46" s="68">
        <f>SUM('PERSONAL BUDGET (2)'!$D46:$O46)</f>
        <v>0</v>
      </c>
      <c r="Q46" s="51"/>
    </row>
    <row r="47" spans="1:17" ht="25.1" customHeight="1" x14ac:dyDescent="0.35">
      <c r="B47" s="23"/>
      <c r="C47" s="64" t="s">
        <v>9</v>
      </c>
      <c r="D47" s="105">
        <v>0</v>
      </c>
      <c r="E47" s="105"/>
      <c r="F47" s="105">
        <v>0</v>
      </c>
      <c r="G47" s="105"/>
      <c r="H47" s="105">
        <v>0</v>
      </c>
      <c r="I47" s="105"/>
      <c r="J47" s="105"/>
      <c r="K47" s="105"/>
      <c r="L47" s="105"/>
      <c r="M47" s="105"/>
      <c r="N47" s="105"/>
      <c r="O47" s="105"/>
      <c r="P47" s="68">
        <f>SUM('PERSONAL BUDGET (2)'!$D47:$O47)</f>
        <v>0</v>
      </c>
      <c r="Q47" s="45"/>
    </row>
    <row r="48" spans="1:17" ht="25.1" customHeight="1" x14ac:dyDescent="0.35">
      <c r="B48" s="23"/>
      <c r="C48" s="64" t="s">
        <v>19</v>
      </c>
      <c r="D48" s="105">
        <v>5</v>
      </c>
      <c r="E48" s="105"/>
      <c r="F48" s="105">
        <v>5</v>
      </c>
      <c r="G48" s="105"/>
      <c r="H48" s="105">
        <v>5</v>
      </c>
      <c r="I48" s="105"/>
      <c r="J48" s="105">
        <v>60</v>
      </c>
      <c r="K48" s="105"/>
      <c r="L48" s="105">
        <v>60</v>
      </c>
      <c r="M48" s="105"/>
      <c r="N48" s="105">
        <v>60</v>
      </c>
      <c r="O48" s="105"/>
      <c r="P48" s="68">
        <f>SUM('PERSONAL BUDGET (2)'!$D48:$O48)</f>
        <v>195</v>
      </c>
      <c r="Q48" s="51"/>
    </row>
    <row r="49" spans="1:17" ht="25.1" customHeight="1" x14ac:dyDescent="0.35">
      <c r="A49" s="11"/>
      <c r="B49" s="21"/>
      <c r="C49" s="64" t="s">
        <v>20</v>
      </c>
      <c r="D49" s="105">
        <v>0</v>
      </c>
      <c r="E49" s="105"/>
      <c r="F49" s="105">
        <v>0</v>
      </c>
      <c r="G49" s="105"/>
      <c r="H49" s="105">
        <v>0</v>
      </c>
      <c r="I49" s="105"/>
      <c r="J49" s="105">
        <v>0</v>
      </c>
      <c r="K49" s="105"/>
      <c r="L49" s="105">
        <v>0</v>
      </c>
      <c r="M49" s="105"/>
      <c r="N49" s="105">
        <v>0</v>
      </c>
      <c r="O49" s="105"/>
      <c r="P49" s="68">
        <f>SUM('PERSONAL BUDGET (2)'!$D49:$O49)</f>
        <v>0</v>
      </c>
      <c r="Q49" s="45"/>
    </row>
    <row r="50" spans="1:17" ht="25.1" customHeight="1" x14ac:dyDescent="0.35">
      <c r="B50" s="23"/>
      <c r="C50" s="64" t="s">
        <v>21</v>
      </c>
      <c r="D50" s="105">
        <v>0</v>
      </c>
      <c r="E50" s="105"/>
      <c r="F50" s="105">
        <v>0</v>
      </c>
      <c r="G50" s="105"/>
      <c r="H50" s="105">
        <v>0</v>
      </c>
      <c r="I50" s="105"/>
      <c r="J50" s="105">
        <v>25</v>
      </c>
      <c r="K50" s="105"/>
      <c r="L50" s="105">
        <v>25</v>
      </c>
      <c r="M50" s="105"/>
      <c r="N50" s="105">
        <v>25</v>
      </c>
      <c r="O50" s="105"/>
      <c r="P50" s="68">
        <f>SUM('PERSONAL BUDGET (2)'!$D50:$O50)</f>
        <v>75</v>
      </c>
      <c r="Q50" s="51"/>
    </row>
    <row r="51" spans="1:17" ht="25.1" customHeight="1" x14ac:dyDescent="0.35">
      <c r="B51" s="23"/>
      <c r="C51" s="64" t="s">
        <v>22</v>
      </c>
      <c r="D51" s="105">
        <v>0</v>
      </c>
      <c r="E51" s="105"/>
      <c r="F51" s="105">
        <v>0</v>
      </c>
      <c r="G51" s="105"/>
      <c r="H51" s="105">
        <v>0</v>
      </c>
      <c r="I51" s="105"/>
      <c r="J51" s="105">
        <v>0</v>
      </c>
      <c r="K51" s="105"/>
      <c r="L51" s="105">
        <v>0</v>
      </c>
      <c r="M51" s="105"/>
      <c r="N51" s="105">
        <v>0</v>
      </c>
      <c r="O51" s="105"/>
      <c r="P51" s="68">
        <f>SUM('PERSONAL BUDGET (2)'!$D51:$O51)</f>
        <v>0</v>
      </c>
      <c r="Q51" s="45"/>
    </row>
    <row r="52" spans="1:17" ht="25.1" customHeight="1" x14ac:dyDescent="0.35">
      <c r="B52" s="23"/>
      <c r="C52" s="64" t="s">
        <v>23</v>
      </c>
      <c r="D52" s="105">
        <v>0</v>
      </c>
      <c r="E52" s="105"/>
      <c r="F52" s="105">
        <v>0</v>
      </c>
      <c r="G52" s="105"/>
      <c r="H52" s="105">
        <v>0</v>
      </c>
      <c r="I52" s="105"/>
      <c r="J52" s="105"/>
      <c r="K52" s="105"/>
      <c r="L52" s="105"/>
      <c r="M52" s="105"/>
      <c r="N52" s="105"/>
      <c r="O52" s="105"/>
      <c r="P52" s="68">
        <f>SUM('PERSONAL BUDGET (2)'!$D52:$O52)</f>
        <v>0</v>
      </c>
      <c r="Q52" s="51"/>
    </row>
    <row r="53" spans="1:17" ht="25.1" customHeight="1" thickBot="1" x14ac:dyDescent="0.4">
      <c r="B53" s="25"/>
      <c r="C53" s="53" t="s">
        <v>54</v>
      </c>
      <c r="D53" s="41">
        <f>SUBTOTAL(109,'PERSONAL BUDGET (2)'!$D$46:$D$52)</f>
        <v>5</v>
      </c>
      <c r="E53" s="41"/>
      <c r="F53" s="135">
        <f>SUBTOTAL(109,'PERSONAL BUDGET (2)'!$F$46:$F$52)</f>
        <v>5</v>
      </c>
      <c r="G53" s="135"/>
      <c r="H53" s="135">
        <f>SUBTOTAL(109,'PERSONAL BUDGET (2)'!$H$46:$H$52)</f>
        <v>5</v>
      </c>
      <c r="I53" s="135"/>
      <c r="J53" s="135">
        <f>SUBTOTAL(109,'PERSONAL BUDGET (2)'!$J$46:$J$52)</f>
        <v>85</v>
      </c>
      <c r="K53" s="135"/>
      <c r="L53" s="135">
        <f>SUBTOTAL(109,'PERSONAL BUDGET (2)'!$L$46:$L$52)</f>
        <v>85</v>
      </c>
      <c r="M53" s="135"/>
      <c r="N53" s="135">
        <f>SUBTOTAL(109,'PERSONAL BUDGET (2)'!$N$46:$N$52)</f>
        <v>85</v>
      </c>
      <c r="O53" s="135"/>
      <c r="P53" s="48">
        <f>SUBTOTAL(109,'PERSONAL BUDGET (2)'!$P$46:$P$52)</f>
        <v>270</v>
      </c>
      <c r="Q53" s="49"/>
    </row>
    <row r="54" spans="1:17" ht="25.1" customHeight="1" thickTop="1" x14ac:dyDescent="0.35">
      <c r="B54" s="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</row>
    <row r="55" spans="1:17" ht="25.1" customHeight="1" x14ac:dyDescent="0.35">
      <c r="A55" s="10" t="s">
        <v>87</v>
      </c>
      <c r="B55" s="24"/>
      <c r="C55" s="54" t="s">
        <v>61</v>
      </c>
      <c r="D55" s="107" t="s">
        <v>95</v>
      </c>
      <c r="E55" s="107"/>
      <c r="F55" s="108" t="s">
        <v>96</v>
      </c>
      <c r="G55" s="108"/>
      <c r="H55" s="108" t="s">
        <v>97</v>
      </c>
      <c r="I55" s="108"/>
      <c r="J55" s="108" t="s">
        <v>98</v>
      </c>
      <c r="K55" s="108"/>
      <c r="L55" s="108" t="s">
        <v>99</v>
      </c>
      <c r="M55" s="108"/>
      <c r="N55" s="108" t="s">
        <v>100</v>
      </c>
      <c r="O55" s="108"/>
      <c r="P55" s="29" t="s">
        <v>54</v>
      </c>
      <c r="Q55" s="32"/>
    </row>
    <row r="56" spans="1:17" ht="25.1" customHeight="1" x14ac:dyDescent="0.35">
      <c r="B56" s="23"/>
      <c r="C56" s="64" t="s">
        <v>24</v>
      </c>
      <c r="D56" s="105">
        <v>0</v>
      </c>
      <c r="E56" s="105"/>
      <c r="F56" s="105">
        <v>0</v>
      </c>
      <c r="G56" s="105"/>
      <c r="H56" s="105">
        <v>0</v>
      </c>
      <c r="I56" s="105"/>
      <c r="J56" s="105">
        <v>0</v>
      </c>
      <c r="K56" s="105"/>
      <c r="L56" s="105">
        <v>500</v>
      </c>
      <c r="M56" s="105"/>
      <c r="N56" s="105">
        <v>500</v>
      </c>
      <c r="O56" s="105"/>
      <c r="P56" s="68">
        <f>SUM('PERSONAL BUDGET (2)'!$D56:$O56)</f>
        <v>1000</v>
      </c>
      <c r="Q56" s="45"/>
    </row>
    <row r="57" spans="1:17" ht="25.1" customHeight="1" x14ac:dyDescent="0.35">
      <c r="B57" s="21"/>
      <c r="C57" s="64" t="s">
        <v>25</v>
      </c>
      <c r="D57" s="105">
        <v>0</v>
      </c>
      <c r="E57" s="105"/>
      <c r="F57" s="105">
        <v>0</v>
      </c>
      <c r="G57" s="105"/>
      <c r="H57" s="105">
        <v>0</v>
      </c>
      <c r="I57" s="105"/>
      <c r="J57" s="105">
        <v>20</v>
      </c>
      <c r="K57" s="105"/>
      <c r="L57" s="105">
        <v>20</v>
      </c>
      <c r="M57" s="105"/>
      <c r="N57" s="105">
        <v>20</v>
      </c>
      <c r="O57" s="105"/>
      <c r="P57" s="68">
        <f>SUM('PERSONAL BUDGET (2)'!$D57:$O57)</f>
        <v>60</v>
      </c>
      <c r="Q57" s="51"/>
    </row>
    <row r="58" spans="1:17" ht="25.1" customHeight="1" x14ac:dyDescent="0.35">
      <c r="B58" s="23"/>
      <c r="C58" s="64" t="s">
        <v>26</v>
      </c>
      <c r="D58" s="105"/>
      <c r="E58" s="105"/>
      <c r="F58" s="138">
        <v>50</v>
      </c>
      <c r="G58" s="139"/>
      <c r="H58" s="105">
        <v>50</v>
      </c>
      <c r="I58" s="105"/>
      <c r="J58" s="105">
        <v>5000</v>
      </c>
      <c r="K58" s="105"/>
      <c r="L58" s="105">
        <v>5000</v>
      </c>
      <c r="M58" s="105"/>
      <c r="N58" s="105">
        <v>5000</v>
      </c>
      <c r="O58" s="105"/>
      <c r="P58" s="68">
        <f>SUM('PERSONAL BUDGET (2)'!$D58:$O58)</f>
        <v>15100</v>
      </c>
      <c r="Q58" s="45"/>
    </row>
    <row r="59" spans="1:17" ht="25.1" customHeight="1" x14ac:dyDescent="0.35">
      <c r="B59" s="23"/>
      <c r="C59" s="64" t="s">
        <v>27</v>
      </c>
      <c r="D59" s="105">
        <v>0</v>
      </c>
      <c r="E59" s="105"/>
      <c r="F59" s="105">
        <v>0</v>
      </c>
      <c r="G59" s="105"/>
      <c r="H59" s="105">
        <v>0</v>
      </c>
      <c r="I59" s="105"/>
      <c r="J59" s="105">
        <v>0</v>
      </c>
      <c r="K59" s="105"/>
      <c r="L59" s="105">
        <v>15</v>
      </c>
      <c r="M59" s="105"/>
      <c r="N59" s="105">
        <v>15</v>
      </c>
      <c r="O59" s="105"/>
      <c r="P59" s="68">
        <f>SUM('PERSONAL BUDGET (2)'!$D59:$O59)</f>
        <v>30</v>
      </c>
      <c r="Q59" s="51"/>
    </row>
    <row r="60" spans="1:17" ht="25.1" customHeight="1" x14ac:dyDescent="0.35">
      <c r="B60" s="23"/>
      <c r="C60" s="64" t="s">
        <v>28</v>
      </c>
      <c r="D60" s="105">
        <v>0</v>
      </c>
      <c r="E60" s="105"/>
      <c r="F60" s="105">
        <v>0</v>
      </c>
      <c r="G60" s="105"/>
      <c r="H60" s="105">
        <v>0</v>
      </c>
      <c r="I60" s="105"/>
      <c r="J60" s="105">
        <v>0</v>
      </c>
      <c r="K60" s="105"/>
      <c r="L60" s="105">
        <v>0</v>
      </c>
      <c r="M60" s="105"/>
      <c r="N60" s="105">
        <v>0</v>
      </c>
      <c r="O60" s="105"/>
      <c r="P60" s="68">
        <f>SUM('PERSONAL BUDGET (2)'!$D60:$O60)</f>
        <v>0</v>
      </c>
      <c r="Q60" s="45"/>
    </row>
    <row r="61" spans="1:17" ht="25.1" customHeight="1" x14ac:dyDescent="0.35">
      <c r="B61" s="23"/>
      <c r="C61" s="64" t="s">
        <v>29</v>
      </c>
      <c r="D61" s="105">
        <v>0</v>
      </c>
      <c r="E61" s="105"/>
      <c r="F61" s="105">
        <v>0</v>
      </c>
      <c r="G61" s="105"/>
      <c r="H61" s="105">
        <v>0</v>
      </c>
      <c r="I61" s="105"/>
      <c r="J61" s="105">
        <v>0</v>
      </c>
      <c r="K61" s="105"/>
      <c r="L61" s="105">
        <v>0</v>
      </c>
      <c r="M61" s="105"/>
      <c r="N61" s="105">
        <v>0</v>
      </c>
      <c r="O61" s="105"/>
      <c r="P61" s="68">
        <f>SUM('PERSONAL BUDGET (2)'!$D61:$O61)</f>
        <v>0</v>
      </c>
      <c r="Q61" s="51"/>
    </row>
    <row r="62" spans="1:17" ht="25.1" customHeight="1" thickBot="1" x14ac:dyDescent="0.4">
      <c r="B62" s="24"/>
      <c r="C62" s="52" t="s">
        <v>54</v>
      </c>
      <c r="D62" s="135">
        <f>SUBTOTAL(109,'PERSONAL BUDGET (2)'!$D$56:$D$61)</f>
        <v>0</v>
      </c>
      <c r="E62" s="135"/>
      <c r="F62" s="135">
        <f>SUBTOTAL(109,'PERSONAL BUDGET (2)'!$F$56:$F$61)</f>
        <v>50</v>
      </c>
      <c r="G62" s="135"/>
      <c r="H62" s="135">
        <f>SUBTOTAL(109,'PERSONAL BUDGET (2)'!$H$56:$H$61)</f>
        <v>50</v>
      </c>
      <c r="I62" s="135"/>
      <c r="J62" s="135">
        <f>SUBTOTAL(109,'PERSONAL BUDGET (2)'!$J$56:$J$61)</f>
        <v>5020</v>
      </c>
      <c r="K62" s="135"/>
      <c r="L62" s="135">
        <f>SUBTOTAL(109,'PERSONAL BUDGET (2)'!$L$56:$L$61)</f>
        <v>5535</v>
      </c>
      <c r="M62" s="135"/>
      <c r="N62" s="135">
        <f>SUBTOTAL(109,'PERSONAL BUDGET (2)'!$N$56:$N$61)</f>
        <v>5535</v>
      </c>
      <c r="O62" s="135"/>
      <c r="P62" s="48">
        <f>SUBTOTAL(109,'PERSONAL BUDGET (2)'!$P$56:$P$61)</f>
        <v>16190</v>
      </c>
      <c r="Q62" s="49"/>
    </row>
    <row r="63" spans="1:17" ht="25.1" customHeight="1" thickTop="1" x14ac:dyDescent="0.35">
      <c r="B63" s="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</row>
    <row r="64" spans="1:17" ht="25.1" customHeight="1" x14ac:dyDescent="0.35">
      <c r="A64" s="10" t="s">
        <v>88</v>
      </c>
      <c r="B64" s="24"/>
      <c r="C64" s="54" t="s">
        <v>62</v>
      </c>
      <c r="D64" s="107" t="s">
        <v>95</v>
      </c>
      <c r="E64" s="107"/>
      <c r="F64" s="108" t="s">
        <v>96</v>
      </c>
      <c r="G64" s="108"/>
      <c r="H64" s="108" t="s">
        <v>97</v>
      </c>
      <c r="I64" s="108"/>
      <c r="J64" s="108" t="s">
        <v>98</v>
      </c>
      <c r="K64" s="108"/>
      <c r="L64" s="108" t="s">
        <v>99</v>
      </c>
      <c r="M64" s="108"/>
      <c r="N64" s="108" t="s">
        <v>100</v>
      </c>
      <c r="O64" s="108"/>
      <c r="P64" s="55" t="s">
        <v>54</v>
      </c>
      <c r="Q64" s="32"/>
    </row>
    <row r="65" spans="1:17" ht="25.1" customHeight="1" x14ac:dyDescent="0.35">
      <c r="B65" s="23"/>
      <c r="C65" s="85" t="s">
        <v>30</v>
      </c>
      <c r="D65" s="140">
        <v>10</v>
      </c>
      <c r="E65" s="140"/>
      <c r="F65" s="140">
        <v>0</v>
      </c>
      <c r="G65" s="140"/>
      <c r="H65" s="140">
        <v>0</v>
      </c>
      <c r="I65" s="140"/>
      <c r="J65" s="140">
        <v>150</v>
      </c>
      <c r="K65" s="140"/>
      <c r="L65" s="140">
        <v>150</v>
      </c>
      <c r="M65" s="140"/>
      <c r="N65" s="140">
        <v>150</v>
      </c>
      <c r="O65" s="140"/>
      <c r="P65" s="86">
        <f>SUM('PERSONAL BUDGET (2)'!$D65:$O65)</f>
        <v>460</v>
      </c>
      <c r="Q65" s="45"/>
    </row>
    <row r="66" spans="1:17" ht="25.1" customHeight="1" x14ac:dyDescent="0.35">
      <c r="B66" s="23"/>
      <c r="C66" s="85" t="s">
        <v>31</v>
      </c>
      <c r="D66" s="140">
        <v>0</v>
      </c>
      <c r="E66" s="140"/>
      <c r="F66" s="140">
        <v>0</v>
      </c>
      <c r="G66" s="140"/>
      <c r="H66" s="140">
        <v>0</v>
      </c>
      <c r="I66" s="140"/>
      <c r="J66" s="140">
        <v>0</v>
      </c>
      <c r="K66" s="140"/>
      <c r="L66" s="140">
        <v>0</v>
      </c>
      <c r="M66" s="140"/>
      <c r="N66" s="140">
        <v>0</v>
      </c>
      <c r="O66" s="140"/>
      <c r="P66" s="86">
        <f>SUM('PERSONAL BUDGET (2)'!$D66:$O66)</f>
        <v>0</v>
      </c>
      <c r="Q66" s="51"/>
    </row>
    <row r="67" spans="1:17" ht="25.1" customHeight="1" x14ac:dyDescent="0.35">
      <c r="B67" s="23"/>
      <c r="C67" s="85" t="s">
        <v>32</v>
      </c>
      <c r="D67" s="140">
        <v>0</v>
      </c>
      <c r="E67" s="140"/>
      <c r="F67" s="140">
        <v>0</v>
      </c>
      <c r="G67" s="140"/>
      <c r="H67" s="140">
        <v>0</v>
      </c>
      <c r="I67" s="140"/>
      <c r="J67" s="140">
        <v>0</v>
      </c>
      <c r="K67" s="140"/>
      <c r="L67" s="140">
        <v>0</v>
      </c>
      <c r="M67" s="140"/>
      <c r="N67" s="140">
        <v>0</v>
      </c>
      <c r="O67" s="140"/>
      <c r="P67" s="86">
        <f>SUM('PERSONAL BUDGET (2)'!$D67:$O67)</f>
        <v>0</v>
      </c>
      <c r="Q67" s="45"/>
    </row>
    <row r="68" spans="1:17" ht="25.1" customHeight="1" x14ac:dyDescent="0.35">
      <c r="B68" s="23"/>
      <c r="C68" s="85" t="s">
        <v>33</v>
      </c>
      <c r="D68" s="140">
        <v>0</v>
      </c>
      <c r="E68" s="140"/>
      <c r="F68" s="140">
        <v>0</v>
      </c>
      <c r="G68" s="140"/>
      <c r="H68" s="140">
        <v>0</v>
      </c>
      <c r="I68" s="140"/>
      <c r="J68" s="140">
        <v>0</v>
      </c>
      <c r="K68" s="140"/>
      <c r="L68" s="140">
        <v>0</v>
      </c>
      <c r="M68" s="140"/>
      <c r="N68" s="140">
        <v>0</v>
      </c>
      <c r="O68" s="140"/>
      <c r="P68" s="86">
        <f>SUM('PERSONAL BUDGET (2)'!$D68:$O68)</f>
        <v>0</v>
      </c>
      <c r="Q68" s="51"/>
    </row>
    <row r="69" spans="1:17" ht="25.1" customHeight="1" thickBot="1" x14ac:dyDescent="0.4">
      <c r="B69" s="24"/>
      <c r="C69" s="52" t="s">
        <v>54</v>
      </c>
      <c r="D69" s="135">
        <f>SUBTOTAL(109,'PERSONAL BUDGET (2)'!$D$65:$D$68)</f>
        <v>10</v>
      </c>
      <c r="E69" s="135"/>
      <c r="F69" s="135">
        <f>SUBTOTAL(109,'PERSONAL BUDGET (2)'!$F$65:$F$68)</f>
        <v>0</v>
      </c>
      <c r="G69" s="135"/>
      <c r="H69" s="135">
        <f>SUBTOTAL(109,'PERSONAL BUDGET (2)'!$H$65:$H$68)</f>
        <v>0</v>
      </c>
      <c r="I69" s="135"/>
      <c r="J69" s="135">
        <f>SUBTOTAL(109,'PERSONAL BUDGET (2)'!$J$65:$J$68)</f>
        <v>150</v>
      </c>
      <c r="K69" s="135"/>
      <c r="L69" s="135">
        <f>SUBTOTAL(109,'PERSONAL BUDGET (2)'!$L$65:$L$68)</f>
        <v>150</v>
      </c>
      <c r="M69" s="135"/>
      <c r="N69" s="135">
        <f>SUBTOTAL(109,'PERSONAL BUDGET (2)'!$N$65:$N$68)</f>
        <v>150</v>
      </c>
      <c r="O69" s="135"/>
      <c r="P69" s="48">
        <f>SUBTOTAL(109,'PERSONAL BUDGET (2)'!$P$65:$P$68)</f>
        <v>460</v>
      </c>
      <c r="Q69" s="49"/>
    </row>
    <row r="70" spans="1:17" ht="25.1" customHeight="1" thickTop="1" x14ac:dyDescent="0.35">
      <c r="B70" s="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</row>
    <row r="71" spans="1:17" ht="25.1" customHeight="1" x14ac:dyDescent="0.35">
      <c r="A71" s="10" t="s">
        <v>89</v>
      </c>
      <c r="B71" s="25"/>
      <c r="C71" s="50" t="s">
        <v>101</v>
      </c>
      <c r="D71" s="107" t="s">
        <v>95</v>
      </c>
      <c r="E71" s="107"/>
      <c r="F71" s="108" t="s">
        <v>96</v>
      </c>
      <c r="G71" s="108"/>
      <c r="H71" s="108" t="s">
        <v>97</v>
      </c>
      <c r="I71" s="108"/>
      <c r="J71" s="108" t="s">
        <v>98</v>
      </c>
      <c r="K71" s="108"/>
      <c r="L71" s="108" t="s">
        <v>99</v>
      </c>
      <c r="M71" s="108"/>
      <c r="N71" s="108" t="s">
        <v>100</v>
      </c>
      <c r="O71" s="108"/>
      <c r="P71" s="29" t="s">
        <v>54</v>
      </c>
      <c r="Q71" s="32"/>
    </row>
    <row r="72" spans="1:17" ht="25.1" customHeight="1" x14ac:dyDescent="0.35">
      <c r="B72" s="21"/>
      <c r="C72" s="64" t="s">
        <v>34</v>
      </c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68">
        <f>SUM('PERSONAL BUDGET (2)'!$D72:$O72)</f>
        <v>0</v>
      </c>
      <c r="Q72" s="51"/>
    </row>
    <row r="73" spans="1:17" ht="25.1" customHeight="1" x14ac:dyDescent="0.35">
      <c r="B73" s="23"/>
      <c r="C73" s="64" t="s">
        <v>35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68">
        <f>SUM('PERSONAL BUDGET (2)'!$D73:$O73)</f>
        <v>0</v>
      </c>
      <c r="Q73" s="45"/>
    </row>
    <row r="74" spans="1:17" ht="25.1" customHeight="1" x14ac:dyDescent="0.35">
      <c r="B74" s="23"/>
      <c r="C74" s="64" t="s">
        <v>36</v>
      </c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68">
        <f>SUM('PERSONAL BUDGET (2)'!$D74:$O74)</f>
        <v>0</v>
      </c>
      <c r="Q74" s="51"/>
    </row>
    <row r="75" spans="1:17" ht="25.1" customHeight="1" x14ac:dyDescent="0.35">
      <c r="B75" s="23"/>
      <c r="C75" s="64" t="s">
        <v>37</v>
      </c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68">
        <f>SUM('PERSONAL BUDGET (2)'!$D75:$O75)</f>
        <v>0</v>
      </c>
      <c r="Q75" s="45"/>
    </row>
    <row r="76" spans="1:17" ht="25.1" customHeight="1" x14ac:dyDescent="0.35">
      <c r="B76" s="23"/>
      <c r="C76" s="64" t="s">
        <v>38</v>
      </c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68">
        <f>SUM('PERSONAL BUDGET (2)'!$D76:$O76)</f>
        <v>0</v>
      </c>
      <c r="Q76" s="51"/>
    </row>
    <row r="77" spans="1:17" ht="25.1" customHeight="1" x14ac:dyDescent="0.35">
      <c r="B77" s="23"/>
      <c r="C77" s="64" t="s">
        <v>39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68">
        <f>SUM('PERSONAL BUDGET (2)'!$D77:$O77)</f>
        <v>0</v>
      </c>
      <c r="Q77" s="45"/>
    </row>
    <row r="78" spans="1:17" ht="25.1" customHeight="1" x14ac:dyDescent="0.35">
      <c r="B78" s="23"/>
      <c r="C78" s="64" t="s">
        <v>40</v>
      </c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68">
        <f>SUM('PERSONAL BUDGET (2)'!$D78:$O78)</f>
        <v>0</v>
      </c>
      <c r="Q78" s="51"/>
    </row>
    <row r="79" spans="1:17" ht="25.1" customHeight="1" thickBot="1" x14ac:dyDescent="0.4">
      <c r="B79" s="25"/>
      <c r="C79" s="53" t="s">
        <v>54</v>
      </c>
      <c r="D79" s="135">
        <f>SUBTOTAL(109,'PERSONAL BUDGET (2)'!$D$72:$D$78)</f>
        <v>0</v>
      </c>
      <c r="E79" s="135"/>
      <c r="F79" s="135">
        <f>SUBTOTAL(109,'PERSONAL BUDGET (2)'!$F$72:$F$78)</f>
        <v>0</v>
      </c>
      <c r="G79" s="135"/>
      <c r="H79" s="135">
        <f>SUBTOTAL(109,'PERSONAL BUDGET (2)'!$H$72:$H$78)</f>
        <v>0</v>
      </c>
      <c r="I79" s="135"/>
      <c r="J79" s="135">
        <f>SUBTOTAL(109,'PERSONAL BUDGET (2)'!$J$72:$J$78)</f>
        <v>0</v>
      </c>
      <c r="K79" s="135"/>
      <c r="L79" s="135">
        <f>SUBTOTAL(109,'PERSONAL BUDGET (2)'!$L$72:$L$78)</f>
        <v>0</v>
      </c>
      <c r="M79" s="135"/>
      <c r="N79" s="135">
        <f>SUBTOTAL(109,'PERSONAL BUDGET (2)'!$N$72:$N$78)</f>
        <v>0</v>
      </c>
      <c r="O79" s="135"/>
      <c r="P79" s="48">
        <f>SUBTOTAL(109,'PERSONAL BUDGET (2)'!$P$72:$P$78)</f>
        <v>0</v>
      </c>
      <c r="Q79" s="49"/>
    </row>
    <row r="80" spans="1:17" ht="25.1" customHeight="1" thickTop="1" x14ac:dyDescent="0.35">
      <c r="B80" s="22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</row>
    <row r="81" spans="1:17" ht="25.1" customHeight="1" x14ac:dyDescent="0.35">
      <c r="A81" s="10" t="s">
        <v>90</v>
      </c>
      <c r="B81" s="25"/>
      <c r="C81" s="50" t="s">
        <v>63</v>
      </c>
      <c r="D81" s="107" t="s">
        <v>95</v>
      </c>
      <c r="E81" s="107"/>
      <c r="F81" s="108" t="s">
        <v>96</v>
      </c>
      <c r="G81" s="108"/>
      <c r="H81" s="108" t="s">
        <v>97</v>
      </c>
      <c r="I81" s="108"/>
      <c r="J81" s="108" t="s">
        <v>98</v>
      </c>
      <c r="K81" s="108"/>
      <c r="L81" s="108" t="s">
        <v>99</v>
      </c>
      <c r="M81" s="108"/>
      <c r="N81" s="108" t="s">
        <v>100</v>
      </c>
      <c r="O81" s="108"/>
      <c r="P81" s="29" t="s">
        <v>54</v>
      </c>
      <c r="Q81" s="32"/>
    </row>
    <row r="82" spans="1:17" ht="25.1" customHeight="1" x14ac:dyDescent="0.35">
      <c r="B82" s="23"/>
      <c r="C82" s="64" t="s">
        <v>41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20"/>
      <c r="O82" s="120"/>
      <c r="P82" s="68">
        <f>SUM('PERSONAL BUDGET (2)'!$D82:$O82)</f>
        <v>0</v>
      </c>
      <c r="Q82" s="51"/>
    </row>
    <row r="83" spans="1:17" ht="25.1" customHeight="1" x14ac:dyDescent="0.35">
      <c r="B83" s="23"/>
      <c r="C83" s="64" t="s">
        <v>42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20"/>
      <c r="O83" s="120"/>
      <c r="P83" s="68">
        <f>SUM('PERSONAL BUDGET (2)'!$D83:$O83)</f>
        <v>0</v>
      </c>
      <c r="Q83" s="45"/>
    </row>
    <row r="84" spans="1:17" ht="25.1" customHeight="1" x14ac:dyDescent="0.35">
      <c r="B84" s="23"/>
      <c r="C84" s="64" t="s">
        <v>43</v>
      </c>
      <c r="D84" s="105">
        <v>20</v>
      </c>
      <c r="E84" s="105"/>
      <c r="F84" s="105"/>
      <c r="G84" s="105"/>
      <c r="H84" s="105"/>
      <c r="I84" s="105"/>
      <c r="J84" s="105"/>
      <c r="K84" s="105"/>
      <c r="L84" s="105"/>
      <c r="M84" s="105"/>
      <c r="N84" s="120"/>
      <c r="O84" s="120"/>
      <c r="P84" s="68">
        <f>SUM('PERSONAL BUDGET (2)'!$D84:$O84)</f>
        <v>20</v>
      </c>
      <c r="Q84" s="51"/>
    </row>
    <row r="85" spans="1:17" ht="25.1" customHeight="1" x14ac:dyDescent="0.35">
      <c r="B85" s="23"/>
      <c r="C85" s="64" t="s">
        <v>44</v>
      </c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20"/>
      <c r="O85" s="120"/>
      <c r="P85" s="68">
        <f>SUM('PERSONAL BUDGET (2)'!$D85:$O85)</f>
        <v>0</v>
      </c>
      <c r="Q85" s="45"/>
    </row>
    <row r="86" spans="1:17" ht="25.1" customHeight="1" x14ac:dyDescent="0.35">
      <c r="B86" s="23"/>
      <c r="C86" s="64" t="s">
        <v>45</v>
      </c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20"/>
      <c r="O86" s="120"/>
      <c r="P86" s="68">
        <f>SUM('PERSONAL BUDGET (2)'!$D86:$O86)</f>
        <v>0</v>
      </c>
      <c r="Q86" s="51"/>
    </row>
    <row r="87" spans="1:17" ht="25.1" customHeight="1" thickBot="1" x14ac:dyDescent="0.4">
      <c r="B87" s="25"/>
      <c r="C87" s="53" t="s">
        <v>54</v>
      </c>
      <c r="D87" s="135">
        <f>SUBTOTAL(109,'PERSONAL BUDGET (2)'!$D$82:$D$86)</f>
        <v>20</v>
      </c>
      <c r="E87" s="135"/>
      <c r="F87" s="135">
        <f>SUBTOTAL(109,'PERSONAL BUDGET (2)'!$F$82:$F$86)</f>
        <v>0</v>
      </c>
      <c r="G87" s="135"/>
      <c r="H87" s="135">
        <f>SUBTOTAL(109,'PERSONAL BUDGET (2)'!$H$82:$H$86)</f>
        <v>0</v>
      </c>
      <c r="I87" s="135"/>
      <c r="J87" s="135">
        <f>SUBTOTAL(109,'PERSONAL BUDGET (2)'!$J$82:$J$86)</f>
        <v>0</v>
      </c>
      <c r="K87" s="135"/>
      <c r="L87" s="135">
        <f>SUBTOTAL(109,'PERSONAL BUDGET (2)'!$L$82:$L$86)</f>
        <v>0</v>
      </c>
      <c r="M87" s="135"/>
      <c r="N87" s="135">
        <f>SUBTOTAL(109,'PERSONAL BUDGET (2)'!$N$82:$N$86)</f>
        <v>0</v>
      </c>
      <c r="O87" s="135"/>
      <c r="P87" s="48">
        <f>SUBTOTAL(109,'PERSONAL BUDGET (2)'!$P$82:$P$86)</f>
        <v>20</v>
      </c>
      <c r="Q87" s="49"/>
    </row>
    <row r="88" spans="1:17" ht="25.1" customHeight="1" thickTop="1" x14ac:dyDescent="0.35">
      <c r="B88" s="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</row>
    <row r="89" spans="1:17" ht="25.1" customHeight="1" x14ac:dyDescent="0.35">
      <c r="A89" s="10" t="s">
        <v>91</v>
      </c>
      <c r="B89" s="24"/>
      <c r="C89" s="50" t="s">
        <v>64</v>
      </c>
      <c r="D89" s="107" t="s">
        <v>95</v>
      </c>
      <c r="E89" s="107"/>
      <c r="F89" s="108" t="s">
        <v>96</v>
      </c>
      <c r="G89" s="108"/>
      <c r="H89" s="108" t="s">
        <v>97</v>
      </c>
      <c r="I89" s="108"/>
      <c r="J89" s="108" t="s">
        <v>98</v>
      </c>
      <c r="K89" s="108"/>
      <c r="L89" s="108" t="s">
        <v>99</v>
      </c>
      <c r="M89" s="108"/>
      <c r="N89" s="108" t="s">
        <v>100</v>
      </c>
      <c r="O89" s="108"/>
      <c r="P89" s="29" t="s">
        <v>54</v>
      </c>
      <c r="Q89" s="32"/>
    </row>
    <row r="90" spans="1:17" ht="25.1" customHeight="1" x14ac:dyDescent="0.35">
      <c r="B90" s="23"/>
      <c r="C90" s="64" t="s">
        <v>46</v>
      </c>
      <c r="D90" s="106"/>
      <c r="E90" s="106"/>
      <c r="F90" s="106"/>
      <c r="G90" s="106"/>
      <c r="H90" s="106"/>
      <c r="I90" s="106"/>
      <c r="J90" s="106"/>
      <c r="K90" s="106"/>
      <c r="L90" s="122"/>
      <c r="M90" s="122"/>
      <c r="N90" s="106"/>
      <c r="O90" s="106"/>
      <c r="P90" s="67">
        <f>SUM('PERSONAL BUDGET (2)'!$D90:$O90)</f>
        <v>0</v>
      </c>
      <c r="Q90" s="51"/>
    </row>
    <row r="91" spans="1:17" ht="25.1" customHeight="1" x14ac:dyDescent="0.35">
      <c r="B91" s="23"/>
      <c r="C91" s="64" t="s">
        <v>47</v>
      </c>
      <c r="D91" s="106"/>
      <c r="E91" s="106"/>
      <c r="F91" s="106"/>
      <c r="G91" s="106"/>
      <c r="H91" s="106"/>
      <c r="I91" s="106"/>
      <c r="J91" s="106"/>
      <c r="K91" s="106"/>
      <c r="L91" s="122"/>
      <c r="M91" s="122"/>
      <c r="N91" s="106"/>
      <c r="O91" s="106"/>
      <c r="P91" s="67">
        <f>SUM('PERSONAL BUDGET (2)'!$D91:$O91)</f>
        <v>0</v>
      </c>
      <c r="Q91" s="45"/>
    </row>
    <row r="92" spans="1:17" ht="25.1" customHeight="1" x14ac:dyDescent="0.35">
      <c r="B92" s="23"/>
      <c r="C92" s="64" t="s">
        <v>48</v>
      </c>
      <c r="D92" s="106"/>
      <c r="E92" s="106"/>
      <c r="F92" s="106"/>
      <c r="G92" s="106"/>
      <c r="H92" s="106"/>
      <c r="I92" s="106"/>
      <c r="J92" s="106"/>
      <c r="K92" s="106"/>
      <c r="L92" s="122"/>
      <c r="M92" s="122"/>
      <c r="N92" s="106"/>
      <c r="O92" s="106"/>
      <c r="P92" s="67">
        <f>SUM('PERSONAL BUDGET (2)'!$D92:$O92)</f>
        <v>0</v>
      </c>
      <c r="Q92" s="51"/>
    </row>
    <row r="93" spans="1:17" ht="25.1" customHeight="1" x14ac:dyDescent="0.35">
      <c r="B93" s="23"/>
      <c r="C93" s="64" t="s">
        <v>49</v>
      </c>
      <c r="D93" s="106"/>
      <c r="E93" s="106"/>
      <c r="F93" s="106"/>
      <c r="G93" s="106"/>
      <c r="H93" s="106"/>
      <c r="I93" s="106"/>
      <c r="J93" s="106"/>
      <c r="K93" s="106"/>
      <c r="L93" s="122"/>
      <c r="M93" s="122"/>
      <c r="N93" s="106"/>
      <c r="O93" s="106"/>
      <c r="P93" s="67">
        <f>SUM('PERSONAL BUDGET (2)'!$D93:$O93)</f>
        <v>0</v>
      </c>
      <c r="Q93" s="45"/>
    </row>
    <row r="94" spans="1:17" ht="25.1" customHeight="1" x14ac:dyDescent="0.35">
      <c r="B94" s="23"/>
      <c r="C94" s="64" t="s">
        <v>50</v>
      </c>
      <c r="D94" s="106"/>
      <c r="E94" s="106"/>
      <c r="F94" s="106"/>
      <c r="G94" s="106"/>
      <c r="H94" s="106"/>
      <c r="I94" s="106"/>
      <c r="J94" s="106"/>
      <c r="K94" s="106"/>
      <c r="L94" s="122"/>
      <c r="M94" s="122"/>
      <c r="N94" s="106"/>
      <c r="O94" s="106"/>
      <c r="P94" s="67">
        <f>SUM('PERSONAL BUDGET (2)'!$D94:$O94)</f>
        <v>0</v>
      </c>
      <c r="Q94" s="51"/>
    </row>
    <row r="95" spans="1:17" ht="25.1" customHeight="1" thickBot="1" x14ac:dyDescent="0.4">
      <c r="B95" s="24"/>
      <c r="C95" s="52" t="s">
        <v>54</v>
      </c>
      <c r="D95" s="41">
        <f>SUBTOTAL(109,'PERSONAL BUDGET (2)'!$D$90:$D$94)</f>
        <v>0</v>
      </c>
      <c r="E95" s="41"/>
      <c r="F95" s="135">
        <f>SUBTOTAL(109,'PERSONAL BUDGET (2)'!$F$90:$F$94)</f>
        <v>0</v>
      </c>
      <c r="G95" s="135"/>
      <c r="H95" s="135">
        <f>SUBTOTAL(109,'PERSONAL BUDGET (2)'!$H$90:$H$94)</f>
        <v>0</v>
      </c>
      <c r="I95" s="135"/>
      <c r="J95" s="135">
        <f>SUBTOTAL(109,'PERSONAL BUDGET (2)'!$J$90:$J$94)</f>
        <v>0</v>
      </c>
      <c r="K95" s="135"/>
      <c r="L95" s="135">
        <f>SUBTOTAL(109,'PERSONAL BUDGET (2)'!$L$90:$L$94)</f>
        <v>0</v>
      </c>
      <c r="M95" s="135"/>
      <c r="N95" s="135">
        <f>SUBTOTAL(109,'PERSONAL BUDGET (2)'!$N$90:$N$94)</f>
        <v>0</v>
      </c>
      <c r="O95" s="135"/>
      <c r="P95" s="48">
        <f>SUBTOTAL(109,'PERSONAL BUDGET (2)'!$P$90:$P$94)</f>
        <v>0</v>
      </c>
      <c r="Q95" s="49"/>
    </row>
    <row r="96" spans="1:17" ht="25.1" customHeight="1" thickTop="1" x14ac:dyDescent="0.35">
      <c r="B96" s="21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</row>
    <row r="97" spans="1:17" ht="25.1" customHeight="1" x14ac:dyDescent="0.35">
      <c r="A97" s="10" t="s">
        <v>92</v>
      </c>
      <c r="B97" s="24"/>
      <c r="C97" s="50" t="s">
        <v>65</v>
      </c>
      <c r="D97" s="107" t="s">
        <v>95</v>
      </c>
      <c r="E97" s="107"/>
      <c r="F97" s="108" t="s">
        <v>96</v>
      </c>
      <c r="G97" s="108"/>
      <c r="H97" s="108" t="s">
        <v>97</v>
      </c>
      <c r="I97" s="108"/>
      <c r="J97" s="108" t="s">
        <v>98</v>
      </c>
      <c r="K97" s="108"/>
      <c r="L97" s="108" t="s">
        <v>99</v>
      </c>
      <c r="M97" s="108"/>
      <c r="N97" s="108" t="s">
        <v>100</v>
      </c>
      <c r="O97" s="108"/>
      <c r="P97" s="29" t="s">
        <v>54</v>
      </c>
      <c r="Q97" s="32"/>
    </row>
    <row r="98" spans="1:17" ht="25.1" customHeight="1" x14ac:dyDescent="0.35">
      <c r="B98" s="23"/>
      <c r="C98" s="63" t="s">
        <v>51</v>
      </c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67">
        <f>SUM('PERSONAL BUDGET (2)'!$D98:$O98)</f>
        <v>0</v>
      </c>
      <c r="Q98" s="51"/>
    </row>
    <row r="99" spans="1:17" ht="25.1" customHeight="1" x14ac:dyDescent="0.35">
      <c r="B99" s="23"/>
      <c r="C99" s="63" t="s">
        <v>51</v>
      </c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67">
        <f>SUM('PERSONAL BUDGET (2)'!$D99:$O99)</f>
        <v>0</v>
      </c>
      <c r="Q99" s="45"/>
    </row>
    <row r="100" spans="1:17" ht="25.1" customHeight="1" x14ac:dyDescent="0.35">
      <c r="B100" s="23"/>
      <c r="C100" s="63" t="s">
        <v>51</v>
      </c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67">
        <f>SUM('PERSONAL BUDGET (2)'!$D100:$O100)</f>
        <v>0</v>
      </c>
      <c r="Q100" s="51"/>
    </row>
    <row r="101" spans="1:17" ht="25.1" customHeight="1" x14ac:dyDescent="0.35">
      <c r="B101" s="23"/>
      <c r="C101" s="63" t="s">
        <v>51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67">
        <f>SUM('PERSONAL BUDGET (2)'!$D101:$O101)</f>
        <v>0</v>
      </c>
      <c r="Q101" s="45"/>
    </row>
    <row r="102" spans="1:17" ht="25.1" customHeight="1" x14ac:dyDescent="0.35">
      <c r="B102" s="23"/>
      <c r="C102" s="63" t="s">
        <v>51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67">
        <f>SUM('PERSONAL BUDGET (2)'!$D102:$O102)</f>
        <v>0</v>
      </c>
      <c r="Q102" s="51"/>
    </row>
    <row r="103" spans="1:17" ht="25.1" customHeight="1" thickBot="1" x14ac:dyDescent="0.4">
      <c r="B103" s="21"/>
      <c r="C103" s="52" t="s">
        <v>54</v>
      </c>
      <c r="D103" s="135">
        <f>SUBTOTAL(109,'PERSONAL BUDGET (2)'!$D$98:$D$102)</f>
        <v>0</v>
      </c>
      <c r="E103" s="135"/>
      <c r="F103" s="135">
        <f>SUBTOTAL(109,'PERSONAL BUDGET (2)'!$F$98:$F$102)</f>
        <v>0</v>
      </c>
      <c r="G103" s="135"/>
      <c r="H103" s="135">
        <f>SUBTOTAL(109,'PERSONAL BUDGET (2)'!$H$98:$H$102)</f>
        <v>0</v>
      </c>
      <c r="I103" s="135"/>
      <c r="J103" s="135">
        <f>SUBTOTAL(109,'PERSONAL BUDGET (2)'!$J$98:$J$102)</f>
        <v>0</v>
      </c>
      <c r="K103" s="135"/>
      <c r="L103" s="135">
        <f>SUBTOTAL(109,'PERSONAL BUDGET (2)'!$L$98:$L$102)</f>
        <v>0</v>
      </c>
      <c r="M103" s="135"/>
      <c r="N103" s="135">
        <f>SUBTOTAL(109,'PERSONAL BUDGET (2)'!$N$98:$N$102)</f>
        <v>0</v>
      </c>
      <c r="O103" s="135"/>
      <c r="P103" s="48">
        <f>SUBTOTAL(109,'PERSONAL BUDGET (2)'!$P$98:$P$102)</f>
        <v>0</v>
      </c>
      <c r="Q103" s="49"/>
    </row>
    <row r="104" spans="1:17" ht="25.1" customHeight="1" thickTop="1" x14ac:dyDescent="0.35">
      <c r="B104" s="21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</row>
    <row r="105" spans="1:17" ht="25.1" customHeight="1" x14ac:dyDescent="0.35">
      <c r="A105" s="10" t="s">
        <v>93</v>
      </c>
      <c r="B105" s="21"/>
      <c r="C105" s="44" t="s">
        <v>103</v>
      </c>
      <c r="D105" s="107" t="s">
        <v>95</v>
      </c>
      <c r="E105" s="107"/>
      <c r="F105" s="108" t="s">
        <v>96</v>
      </c>
      <c r="G105" s="108"/>
      <c r="H105" s="108" t="s">
        <v>97</v>
      </c>
      <c r="I105" s="108"/>
      <c r="J105" s="108" t="s">
        <v>98</v>
      </c>
      <c r="K105" s="108"/>
      <c r="L105" s="108" t="s">
        <v>99</v>
      </c>
      <c r="M105" s="108"/>
      <c r="N105" s="108" t="s">
        <v>100</v>
      </c>
      <c r="O105" s="108"/>
      <c r="P105" s="29" t="s">
        <v>54</v>
      </c>
      <c r="Q105" s="32"/>
    </row>
    <row r="106" spans="1:17" ht="25.1" customHeight="1" x14ac:dyDescent="0.35">
      <c r="B106" s="21"/>
      <c r="C106" s="90" t="s">
        <v>52</v>
      </c>
      <c r="D106" s="56">
        <f>SUM('PERSONAL BUDGET (2)'!$D$103,'PERSONAL BUDGET (2)'!$D$95,'PERSONAL BUDGET (2)'!$D$87,'PERSONAL BUDGET (2)'!$D$79,'PERSONAL BUDGET (2)'!$D$69,'PERSONAL BUDGET (2)'!$D$62,'PERSONAL BUDGET (2)'!$D$53,'PERSONAL BUDGET (2)'!$D$43,'PERSONAL BUDGET (2)'!$D$36,'PERSONAL BUDGET (2)'!$D$27,'PERSONAL BUDGET (2)'!$D$18)</f>
        <v>420</v>
      </c>
      <c r="E106" s="56"/>
      <c r="F106" s="56">
        <f>SUM('PERSONAL BUDGET (2)'!$F$103,'PERSONAL BUDGET (2)'!$F$95,'PERSONAL BUDGET (2)'!$F$87,'PERSONAL BUDGET (2)'!$F$79,'PERSONAL BUDGET (2)'!$F$69,'PERSONAL BUDGET (2)'!$F$62,'PERSONAL BUDGET (2)'!$F$53,'PERSONAL BUDGET (2)'!$F$43,'PERSONAL BUDGET (2)'!$F$36,'PERSONAL BUDGET (2)'!$F$27,'PERSONAL BUDGET (2)'!$F$18)</f>
        <v>365</v>
      </c>
      <c r="G106" s="56"/>
      <c r="H106" s="56">
        <f>SUM('PERSONAL BUDGET (2)'!$H$103,'PERSONAL BUDGET (2)'!$H$95,'PERSONAL BUDGET (2)'!$H$87,'PERSONAL BUDGET (2)'!$H$79,'PERSONAL BUDGET (2)'!$H$69,'PERSONAL BUDGET (2)'!$H$62,'PERSONAL BUDGET (2)'!$H$53,'PERSONAL BUDGET (2)'!$H$43,'PERSONAL BUDGET (2)'!$H$36,'PERSONAL BUDGET (2)'!$H$27,'PERSONAL BUDGET (2)'!$H$18)</f>
        <v>315</v>
      </c>
      <c r="I106" s="56"/>
      <c r="J106" s="56">
        <f>SUM('PERSONAL BUDGET (2)'!$J$103,'PERSONAL BUDGET (2)'!$J$95,'PERSONAL BUDGET (2)'!$J$87,'PERSONAL BUDGET (2)'!$J$79,'PERSONAL BUDGET (2)'!$J$69,'PERSONAL BUDGET (2)'!$J$62,'PERSONAL BUDGET (2)'!$J$53,'PERSONAL BUDGET (2)'!$J$43,'PERSONAL BUDGET (2)'!$J$36,'PERSONAL BUDGET (2)'!$J$27,'PERSONAL BUDGET (2)'!$J$18)</f>
        <v>13405</v>
      </c>
      <c r="K106" s="56"/>
      <c r="L106" s="56">
        <f>SUM('PERSONAL BUDGET (2)'!$L$103,'PERSONAL BUDGET (2)'!$L$95,'PERSONAL BUDGET (2)'!$L$87,'PERSONAL BUDGET (2)'!$L$79,'PERSONAL BUDGET (2)'!$L$69,'PERSONAL BUDGET (2)'!$L$62,'PERSONAL BUDGET (2)'!$L$53,'PERSONAL BUDGET (2)'!$L$43,'PERSONAL BUDGET (2)'!$L$36,'PERSONAL BUDGET (2)'!$L$27,'PERSONAL BUDGET (2)'!$L$18)</f>
        <v>13920</v>
      </c>
      <c r="M106" s="56"/>
      <c r="N106" s="125">
        <f>SUM('PERSONAL BUDGET (2)'!$N$103,'PERSONAL BUDGET (2)'!$N$95,'PERSONAL BUDGET (2)'!$N$87,'PERSONAL BUDGET (2)'!$N$79,'PERSONAL BUDGET (2)'!$N$69,'PERSONAL BUDGET (2)'!$N$62,'PERSONAL BUDGET (2)'!$N$53,'PERSONAL BUDGET (2)'!$N$43,'PERSONAL BUDGET (2)'!$N$36,'PERSONAL BUDGET (2)'!$N$27,'PERSONAL BUDGET (2)'!$N$18)</f>
        <v>33920</v>
      </c>
      <c r="O106" s="125"/>
      <c r="P106" s="57">
        <f>SUM('PERSONAL BUDGET (2)'!$P$103,'PERSONAL BUDGET (2)'!$P$95,'PERSONAL BUDGET (2)'!$P$87,'PERSONAL BUDGET (2)'!$P$79,'PERSONAL BUDGET (2)'!$P$69,'PERSONAL BUDGET (2)'!$P$62,'PERSONAL BUDGET (2)'!$P$53,'PERSONAL BUDGET (2)'!$P$43,'PERSONAL BUDGET (2)'!$P$36,'PERSONAL BUDGET (2)'!$P$27,'PERSONAL BUDGET (2)'!$P$18)</f>
        <v>62345</v>
      </c>
      <c r="Q106" s="58"/>
    </row>
    <row r="107" spans="1:17" ht="25.1" customHeight="1" x14ac:dyDescent="0.35">
      <c r="B107" s="21"/>
      <c r="C107" s="141" t="s">
        <v>53</v>
      </c>
      <c r="D107" s="56">
        <f>'PERSONAL BUDGET (2)'!$D$9-D106</f>
        <v>1010</v>
      </c>
      <c r="E107" s="56"/>
      <c r="F107" s="56">
        <f>'PERSONAL BUDGET (2)'!$F$9-F106</f>
        <v>635</v>
      </c>
      <c r="G107" s="56"/>
      <c r="H107" s="56">
        <f>'PERSONAL BUDGET (2)'!$H$9-H106</f>
        <v>285</v>
      </c>
      <c r="I107" s="56"/>
      <c r="J107" s="56">
        <f>'PERSONAL BUDGET (2)'!$J$9-J106</f>
        <v>46595</v>
      </c>
      <c r="K107" s="56"/>
      <c r="L107" s="56">
        <f>'PERSONAL BUDGET (2)'!$L$9-L106</f>
        <v>61080</v>
      </c>
      <c r="M107" s="56"/>
      <c r="N107" s="125">
        <f>'PERSONAL BUDGET (2)'!$N$9-N106</f>
        <v>66080</v>
      </c>
      <c r="O107" s="125"/>
      <c r="P107" s="142">
        <f>'PERSONAL BUDGET (2)'!$P$9-P106</f>
        <v>175685</v>
      </c>
      <c r="Q107" s="125"/>
    </row>
    <row r="108" spans="1:17" ht="25.1" customHeight="1" x14ac:dyDescent="0.35">
      <c r="B108" s="21"/>
      <c r="C108" s="141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125"/>
      <c r="O108" s="125"/>
      <c r="P108" s="142"/>
      <c r="Q108" s="125"/>
    </row>
    <row r="118" spans="5:5" ht="30" customHeight="1" x14ac:dyDescent="0.35">
      <c r="E118" s="2"/>
    </row>
  </sheetData>
  <mergeCells count="554">
    <mergeCell ref="N106:O106"/>
    <mergeCell ref="C107:C108"/>
    <mergeCell ref="N107:O108"/>
    <mergeCell ref="P107:P108"/>
    <mergeCell ref="Q107:Q108"/>
    <mergeCell ref="C104:Q104"/>
    <mergeCell ref="D105:E105"/>
    <mergeCell ref="F105:G105"/>
    <mergeCell ref="H105:I105"/>
    <mergeCell ref="J105:K105"/>
    <mergeCell ref="L105:M105"/>
    <mergeCell ref="N105:O105"/>
    <mergeCell ref="D103:E103"/>
    <mergeCell ref="F103:G103"/>
    <mergeCell ref="H103:I103"/>
    <mergeCell ref="J103:K103"/>
    <mergeCell ref="L103:M103"/>
    <mergeCell ref="N103:O103"/>
    <mergeCell ref="D102:E102"/>
    <mergeCell ref="F102:G102"/>
    <mergeCell ref="H102:I102"/>
    <mergeCell ref="J102:K102"/>
    <mergeCell ref="L102:M102"/>
    <mergeCell ref="N102:O102"/>
    <mergeCell ref="D101:E101"/>
    <mergeCell ref="F101:G101"/>
    <mergeCell ref="H101:I101"/>
    <mergeCell ref="J101:K101"/>
    <mergeCell ref="L101:M101"/>
    <mergeCell ref="N101:O101"/>
    <mergeCell ref="D100:E100"/>
    <mergeCell ref="F100:G100"/>
    <mergeCell ref="H100:I100"/>
    <mergeCell ref="J100:K100"/>
    <mergeCell ref="L100:M100"/>
    <mergeCell ref="N100:O100"/>
    <mergeCell ref="D99:E99"/>
    <mergeCell ref="F99:G99"/>
    <mergeCell ref="H99:I99"/>
    <mergeCell ref="J99:K99"/>
    <mergeCell ref="L99:M99"/>
    <mergeCell ref="N99:O99"/>
    <mergeCell ref="D98:E98"/>
    <mergeCell ref="F98:G98"/>
    <mergeCell ref="H98:I98"/>
    <mergeCell ref="J98:K98"/>
    <mergeCell ref="L98:M98"/>
    <mergeCell ref="N98:O98"/>
    <mergeCell ref="D97:E97"/>
    <mergeCell ref="F97:G97"/>
    <mergeCell ref="H97:I97"/>
    <mergeCell ref="J97:K97"/>
    <mergeCell ref="L97:M97"/>
    <mergeCell ref="N97:O97"/>
    <mergeCell ref="F95:G95"/>
    <mergeCell ref="H95:I95"/>
    <mergeCell ref="J95:K95"/>
    <mergeCell ref="L95:M95"/>
    <mergeCell ref="N95:O95"/>
    <mergeCell ref="C96:Q96"/>
    <mergeCell ref="D94:E94"/>
    <mergeCell ref="F94:G94"/>
    <mergeCell ref="H94:I94"/>
    <mergeCell ref="J94:K94"/>
    <mergeCell ref="L94:M94"/>
    <mergeCell ref="N94:O94"/>
    <mergeCell ref="D93:E93"/>
    <mergeCell ref="F93:G93"/>
    <mergeCell ref="H93:I93"/>
    <mergeCell ref="J93:K93"/>
    <mergeCell ref="L93:M93"/>
    <mergeCell ref="N93:O93"/>
    <mergeCell ref="D92:E92"/>
    <mergeCell ref="F92:G92"/>
    <mergeCell ref="H92:I92"/>
    <mergeCell ref="J92:K92"/>
    <mergeCell ref="L92:M92"/>
    <mergeCell ref="N92:O92"/>
    <mergeCell ref="D91:E91"/>
    <mergeCell ref="F91:G91"/>
    <mergeCell ref="H91:I91"/>
    <mergeCell ref="J91:K91"/>
    <mergeCell ref="L91:M91"/>
    <mergeCell ref="N91:O91"/>
    <mergeCell ref="D90:E90"/>
    <mergeCell ref="F90:G90"/>
    <mergeCell ref="H90:I90"/>
    <mergeCell ref="J90:K90"/>
    <mergeCell ref="L90:M90"/>
    <mergeCell ref="N90:O90"/>
    <mergeCell ref="C88:Q88"/>
    <mergeCell ref="D89:E89"/>
    <mergeCell ref="F89:G89"/>
    <mergeCell ref="H89:I89"/>
    <mergeCell ref="J89:K89"/>
    <mergeCell ref="L89:M89"/>
    <mergeCell ref="N89:O89"/>
    <mergeCell ref="D87:E87"/>
    <mergeCell ref="F87:G87"/>
    <mergeCell ref="H87:I87"/>
    <mergeCell ref="J87:K87"/>
    <mergeCell ref="L87:M87"/>
    <mergeCell ref="N87:O87"/>
    <mergeCell ref="D86:E86"/>
    <mergeCell ref="F86:G86"/>
    <mergeCell ref="H86:I86"/>
    <mergeCell ref="J86:K86"/>
    <mergeCell ref="L86:M86"/>
    <mergeCell ref="N86:O86"/>
    <mergeCell ref="D85:E85"/>
    <mergeCell ref="F85:G85"/>
    <mergeCell ref="H85:I85"/>
    <mergeCell ref="J85:K85"/>
    <mergeCell ref="L85:M85"/>
    <mergeCell ref="N85:O85"/>
    <mergeCell ref="D84:E84"/>
    <mergeCell ref="F84:G84"/>
    <mergeCell ref="H84:I84"/>
    <mergeCell ref="J84:K84"/>
    <mergeCell ref="L84:M84"/>
    <mergeCell ref="N84:O84"/>
    <mergeCell ref="D83:E83"/>
    <mergeCell ref="F83:G83"/>
    <mergeCell ref="H83:I83"/>
    <mergeCell ref="J83:K83"/>
    <mergeCell ref="L83:M83"/>
    <mergeCell ref="N83:O83"/>
    <mergeCell ref="D82:E82"/>
    <mergeCell ref="F82:G82"/>
    <mergeCell ref="H82:I82"/>
    <mergeCell ref="J82:K82"/>
    <mergeCell ref="L82:M82"/>
    <mergeCell ref="N82:O82"/>
    <mergeCell ref="C80:Q80"/>
    <mergeCell ref="D81:E81"/>
    <mergeCell ref="F81:G81"/>
    <mergeCell ref="H81:I81"/>
    <mergeCell ref="J81:K81"/>
    <mergeCell ref="L81:M81"/>
    <mergeCell ref="N81:O81"/>
    <mergeCell ref="D79:E79"/>
    <mergeCell ref="F79:G79"/>
    <mergeCell ref="H79:I79"/>
    <mergeCell ref="J79:K79"/>
    <mergeCell ref="L79:M79"/>
    <mergeCell ref="N79:O79"/>
    <mergeCell ref="D78:E78"/>
    <mergeCell ref="F78:G78"/>
    <mergeCell ref="H78:I78"/>
    <mergeCell ref="J78:K78"/>
    <mergeCell ref="L78:M78"/>
    <mergeCell ref="N78:O78"/>
    <mergeCell ref="D77:E77"/>
    <mergeCell ref="F77:G77"/>
    <mergeCell ref="H77:I77"/>
    <mergeCell ref="J77:K77"/>
    <mergeCell ref="L77:M77"/>
    <mergeCell ref="N77:O77"/>
    <mergeCell ref="D76:E76"/>
    <mergeCell ref="F76:G76"/>
    <mergeCell ref="H76:I76"/>
    <mergeCell ref="J76:K76"/>
    <mergeCell ref="L76:M76"/>
    <mergeCell ref="N76:O76"/>
    <mergeCell ref="D75:E75"/>
    <mergeCell ref="F75:G75"/>
    <mergeCell ref="H75:I75"/>
    <mergeCell ref="J75:K75"/>
    <mergeCell ref="L75:M75"/>
    <mergeCell ref="N75:O75"/>
    <mergeCell ref="D74:E74"/>
    <mergeCell ref="F74:G74"/>
    <mergeCell ref="H74:I74"/>
    <mergeCell ref="J74:K74"/>
    <mergeCell ref="L74:M74"/>
    <mergeCell ref="N74:O74"/>
    <mergeCell ref="D73:E73"/>
    <mergeCell ref="F73:G73"/>
    <mergeCell ref="H73:I73"/>
    <mergeCell ref="J73:K73"/>
    <mergeCell ref="L73:M73"/>
    <mergeCell ref="N73:O73"/>
    <mergeCell ref="D72:E72"/>
    <mergeCell ref="F72:G72"/>
    <mergeCell ref="H72:I72"/>
    <mergeCell ref="J72:K72"/>
    <mergeCell ref="L72:M72"/>
    <mergeCell ref="N72:O72"/>
    <mergeCell ref="C70:Q70"/>
    <mergeCell ref="D71:E71"/>
    <mergeCell ref="F71:G71"/>
    <mergeCell ref="H71:I71"/>
    <mergeCell ref="J71:K71"/>
    <mergeCell ref="L71:M71"/>
    <mergeCell ref="N71:O71"/>
    <mergeCell ref="D69:E69"/>
    <mergeCell ref="F69:G69"/>
    <mergeCell ref="H69:I69"/>
    <mergeCell ref="J69:K69"/>
    <mergeCell ref="L69:M69"/>
    <mergeCell ref="N69:O69"/>
    <mergeCell ref="D68:E68"/>
    <mergeCell ref="F68:G68"/>
    <mergeCell ref="H68:I68"/>
    <mergeCell ref="J68:K68"/>
    <mergeCell ref="L68:M68"/>
    <mergeCell ref="N68:O68"/>
    <mergeCell ref="D67:E67"/>
    <mergeCell ref="F67:G67"/>
    <mergeCell ref="H67:I67"/>
    <mergeCell ref="J67:K67"/>
    <mergeCell ref="L67:M67"/>
    <mergeCell ref="N67:O67"/>
    <mergeCell ref="D66:E66"/>
    <mergeCell ref="F66:G66"/>
    <mergeCell ref="H66:I66"/>
    <mergeCell ref="J66:K66"/>
    <mergeCell ref="L66:M66"/>
    <mergeCell ref="N66:O66"/>
    <mergeCell ref="D65:E65"/>
    <mergeCell ref="F65:G65"/>
    <mergeCell ref="H65:I65"/>
    <mergeCell ref="J65:K65"/>
    <mergeCell ref="L65:M65"/>
    <mergeCell ref="N65:O65"/>
    <mergeCell ref="C63:Q63"/>
    <mergeCell ref="D64:E64"/>
    <mergeCell ref="F64:G64"/>
    <mergeCell ref="H64:I64"/>
    <mergeCell ref="J64:K64"/>
    <mergeCell ref="L64:M64"/>
    <mergeCell ref="N64:O64"/>
    <mergeCell ref="D62:E62"/>
    <mergeCell ref="F62:G62"/>
    <mergeCell ref="H62:I62"/>
    <mergeCell ref="J62:K62"/>
    <mergeCell ref="L62:M62"/>
    <mergeCell ref="N62:O62"/>
    <mergeCell ref="D61:E61"/>
    <mergeCell ref="F61:G61"/>
    <mergeCell ref="H61:I61"/>
    <mergeCell ref="J61:K61"/>
    <mergeCell ref="L61:M61"/>
    <mergeCell ref="N61:O61"/>
    <mergeCell ref="D60:E60"/>
    <mergeCell ref="F60:G60"/>
    <mergeCell ref="H60:I60"/>
    <mergeCell ref="J60:K60"/>
    <mergeCell ref="L60:M60"/>
    <mergeCell ref="N60:O60"/>
    <mergeCell ref="D59:E59"/>
    <mergeCell ref="F59:G59"/>
    <mergeCell ref="H59:I59"/>
    <mergeCell ref="J59:K59"/>
    <mergeCell ref="L59:M59"/>
    <mergeCell ref="N59:O59"/>
    <mergeCell ref="D58:E58"/>
    <mergeCell ref="F58:G58"/>
    <mergeCell ref="H58:I58"/>
    <mergeCell ref="J58:K58"/>
    <mergeCell ref="L58:M58"/>
    <mergeCell ref="N58:O58"/>
    <mergeCell ref="D57:E57"/>
    <mergeCell ref="F57:G57"/>
    <mergeCell ref="H57:I57"/>
    <mergeCell ref="J57:K57"/>
    <mergeCell ref="L57:M57"/>
    <mergeCell ref="N57:O57"/>
    <mergeCell ref="D56:E56"/>
    <mergeCell ref="F56:G56"/>
    <mergeCell ref="H56:I56"/>
    <mergeCell ref="J56:K56"/>
    <mergeCell ref="L56:M56"/>
    <mergeCell ref="N56:O56"/>
    <mergeCell ref="D55:E55"/>
    <mergeCell ref="F55:G55"/>
    <mergeCell ref="H55:I55"/>
    <mergeCell ref="J55:K55"/>
    <mergeCell ref="L55:M55"/>
    <mergeCell ref="N55:O55"/>
    <mergeCell ref="F53:G53"/>
    <mergeCell ref="H53:I53"/>
    <mergeCell ref="J53:K53"/>
    <mergeCell ref="L53:M53"/>
    <mergeCell ref="N53:O53"/>
    <mergeCell ref="C54:Q54"/>
    <mergeCell ref="D52:E52"/>
    <mergeCell ref="F52:G52"/>
    <mergeCell ref="H52:I52"/>
    <mergeCell ref="J52:K52"/>
    <mergeCell ref="L52:M52"/>
    <mergeCell ref="N52:O52"/>
    <mergeCell ref="D51:E51"/>
    <mergeCell ref="F51:G51"/>
    <mergeCell ref="H51:I51"/>
    <mergeCell ref="J51:K51"/>
    <mergeCell ref="L51:M51"/>
    <mergeCell ref="N51:O51"/>
    <mergeCell ref="D50:E50"/>
    <mergeCell ref="F50:G50"/>
    <mergeCell ref="H50:I50"/>
    <mergeCell ref="J50:K50"/>
    <mergeCell ref="L50:M50"/>
    <mergeCell ref="N50:O50"/>
    <mergeCell ref="D49:E49"/>
    <mergeCell ref="F49:G49"/>
    <mergeCell ref="H49:I49"/>
    <mergeCell ref="J49:K49"/>
    <mergeCell ref="L49:M49"/>
    <mergeCell ref="N49:O49"/>
    <mergeCell ref="D48:E48"/>
    <mergeCell ref="F48:G48"/>
    <mergeCell ref="H48:I48"/>
    <mergeCell ref="J48:K48"/>
    <mergeCell ref="L48:M48"/>
    <mergeCell ref="N48:O48"/>
    <mergeCell ref="D47:E47"/>
    <mergeCell ref="F47:G47"/>
    <mergeCell ref="H47:I47"/>
    <mergeCell ref="J47:K47"/>
    <mergeCell ref="L47:M47"/>
    <mergeCell ref="N47:O47"/>
    <mergeCell ref="D46:E46"/>
    <mergeCell ref="F46:G46"/>
    <mergeCell ref="H46:I46"/>
    <mergeCell ref="J46:K46"/>
    <mergeCell ref="L46:M46"/>
    <mergeCell ref="N46:O46"/>
    <mergeCell ref="C44:Q44"/>
    <mergeCell ref="D45:E45"/>
    <mergeCell ref="F45:G45"/>
    <mergeCell ref="H45:I45"/>
    <mergeCell ref="J45:K45"/>
    <mergeCell ref="L45:M45"/>
    <mergeCell ref="N45:O45"/>
    <mergeCell ref="D43:E43"/>
    <mergeCell ref="F43:G43"/>
    <mergeCell ref="H43:I43"/>
    <mergeCell ref="J43:K43"/>
    <mergeCell ref="L43:M43"/>
    <mergeCell ref="N43:O43"/>
    <mergeCell ref="D42:E42"/>
    <mergeCell ref="F42:G42"/>
    <mergeCell ref="H42:I42"/>
    <mergeCell ref="J42:K42"/>
    <mergeCell ref="L42:M42"/>
    <mergeCell ref="N42:O42"/>
    <mergeCell ref="D41:E41"/>
    <mergeCell ref="F41:G41"/>
    <mergeCell ref="H41:I41"/>
    <mergeCell ref="J41:K41"/>
    <mergeCell ref="L41:M41"/>
    <mergeCell ref="N41:O41"/>
    <mergeCell ref="D40:E40"/>
    <mergeCell ref="F40:G40"/>
    <mergeCell ref="H40:I40"/>
    <mergeCell ref="J40:K40"/>
    <mergeCell ref="L40:M40"/>
    <mergeCell ref="N40:O40"/>
    <mergeCell ref="D39:E39"/>
    <mergeCell ref="F39:G39"/>
    <mergeCell ref="H39:I39"/>
    <mergeCell ref="J39:K39"/>
    <mergeCell ref="L39:M39"/>
    <mergeCell ref="N39:O39"/>
    <mergeCell ref="C37:Q37"/>
    <mergeCell ref="D38:E38"/>
    <mergeCell ref="F38:G38"/>
    <mergeCell ref="H38:I38"/>
    <mergeCell ref="J38:K38"/>
    <mergeCell ref="L38:M38"/>
    <mergeCell ref="N38:O38"/>
    <mergeCell ref="D36:E36"/>
    <mergeCell ref="F36:G36"/>
    <mergeCell ref="H36:I36"/>
    <mergeCell ref="J36:K36"/>
    <mergeCell ref="L36:M36"/>
    <mergeCell ref="N36:O36"/>
    <mergeCell ref="D35:E35"/>
    <mergeCell ref="F35:G35"/>
    <mergeCell ref="H35:I35"/>
    <mergeCell ref="J35:K35"/>
    <mergeCell ref="L35:M35"/>
    <mergeCell ref="N35:O35"/>
    <mergeCell ref="D34:E34"/>
    <mergeCell ref="F34:G34"/>
    <mergeCell ref="H34:I34"/>
    <mergeCell ref="J34:K34"/>
    <mergeCell ref="L34:M34"/>
    <mergeCell ref="N34:O34"/>
    <mergeCell ref="D33:E33"/>
    <mergeCell ref="F33:G33"/>
    <mergeCell ref="H33:I33"/>
    <mergeCell ref="J33:K33"/>
    <mergeCell ref="L33:M33"/>
    <mergeCell ref="N33:O33"/>
    <mergeCell ref="D32:E32"/>
    <mergeCell ref="F32:G32"/>
    <mergeCell ref="H32:I32"/>
    <mergeCell ref="J32:K32"/>
    <mergeCell ref="L32:M32"/>
    <mergeCell ref="N32:O32"/>
    <mergeCell ref="D31:E31"/>
    <mergeCell ref="F31:G31"/>
    <mergeCell ref="H31:I31"/>
    <mergeCell ref="J31:K31"/>
    <mergeCell ref="L31:M31"/>
    <mergeCell ref="N31:O31"/>
    <mergeCell ref="N29:O29"/>
    <mergeCell ref="D30:E30"/>
    <mergeCell ref="F30:G30"/>
    <mergeCell ref="H30:I30"/>
    <mergeCell ref="J30:K30"/>
    <mergeCell ref="L30:M30"/>
    <mergeCell ref="N30:O30"/>
    <mergeCell ref="F27:G27"/>
    <mergeCell ref="H27:I27"/>
    <mergeCell ref="J27:K27"/>
    <mergeCell ref="L27:M27"/>
    <mergeCell ref="C28:Q28"/>
    <mergeCell ref="D29:E29"/>
    <mergeCell ref="F29:G29"/>
    <mergeCell ref="H29:I29"/>
    <mergeCell ref="J29:K29"/>
    <mergeCell ref="L29:M29"/>
    <mergeCell ref="D26:E26"/>
    <mergeCell ref="F26:G26"/>
    <mergeCell ref="H26:I26"/>
    <mergeCell ref="J26:K26"/>
    <mergeCell ref="L26:M26"/>
    <mergeCell ref="N26:O26"/>
    <mergeCell ref="D25:E25"/>
    <mergeCell ref="F25:G25"/>
    <mergeCell ref="H25:I25"/>
    <mergeCell ref="J25:K25"/>
    <mergeCell ref="L25:M25"/>
    <mergeCell ref="N25:O25"/>
    <mergeCell ref="D24:E24"/>
    <mergeCell ref="F24:G24"/>
    <mergeCell ref="H24:I24"/>
    <mergeCell ref="J24:K24"/>
    <mergeCell ref="L24:M24"/>
    <mergeCell ref="N24:O24"/>
    <mergeCell ref="D23:E23"/>
    <mergeCell ref="F23:G23"/>
    <mergeCell ref="H23:I23"/>
    <mergeCell ref="J23:K23"/>
    <mergeCell ref="L23:M23"/>
    <mergeCell ref="N23:O23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D20:E20"/>
    <mergeCell ref="F20:G20"/>
    <mergeCell ref="H20:I20"/>
    <mergeCell ref="J20:K20"/>
    <mergeCell ref="L20:M20"/>
    <mergeCell ref="N20:O20"/>
    <mergeCell ref="D18:E18"/>
    <mergeCell ref="F18:G18"/>
    <mergeCell ref="H18:I18"/>
    <mergeCell ref="J18:K18"/>
    <mergeCell ref="L18:M18"/>
    <mergeCell ref="N18:O18"/>
    <mergeCell ref="F16:G16"/>
    <mergeCell ref="H16:I16"/>
    <mergeCell ref="J16:K16"/>
    <mergeCell ref="L16:M16"/>
    <mergeCell ref="N16:O16"/>
    <mergeCell ref="F17:G17"/>
    <mergeCell ref="H17:I17"/>
    <mergeCell ref="J17:K17"/>
    <mergeCell ref="L17:M17"/>
    <mergeCell ref="N17:O17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N14:O14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L12:M12"/>
    <mergeCell ref="N12:O12"/>
    <mergeCell ref="D11:E11"/>
    <mergeCell ref="F11:G11"/>
    <mergeCell ref="H11:I11"/>
    <mergeCell ref="J11:K11"/>
    <mergeCell ref="L11:M11"/>
    <mergeCell ref="N11:O11"/>
    <mergeCell ref="D9:E9"/>
    <mergeCell ref="F9:G9"/>
    <mergeCell ref="H9:I9"/>
    <mergeCell ref="J9:K9"/>
    <mergeCell ref="L9:M9"/>
    <mergeCell ref="N9:O9"/>
    <mergeCell ref="F8:G8"/>
    <mergeCell ref="H8:I8"/>
    <mergeCell ref="J8:K8"/>
    <mergeCell ref="L8:M8"/>
    <mergeCell ref="N8:O8"/>
    <mergeCell ref="D7:E7"/>
    <mergeCell ref="F7:G7"/>
    <mergeCell ref="H7:I7"/>
    <mergeCell ref="J7:K7"/>
    <mergeCell ref="L7:M7"/>
    <mergeCell ref="N7:O7"/>
    <mergeCell ref="D16:E16"/>
    <mergeCell ref="D17:E17"/>
    <mergeCell ref="B2:D2"/>
    <mergeCell ref="D3:I3"/>
    <mergeCell ref="J3:O3"/>
    <mergeCell ref="D4:E4"/>
    <mergeCell ref="F4:G4"/>
    <mergeCell ref="H4:I4"/>
    <mergeCell ref="J4:K4"/>
    <mergeCell ref="L4:M4"/>
    <mergeCell ref="N4:O4"/>
    <mergeCell ref="D6:E6"/>
    <mergeCell ref="F6:G6"/>
    <mergeCell ref="H6:I6"/>
    <mergeCell ref="J6:K6"/>
    <mergeCell ref="L6:M6"/>
    <mergeCell ref="N6:O6"/>
    <mergeCell ref="D5:E5"/>
    <mergeCell ref="F5:G5"/>
    <mergeCell ref="H5:I5"/>
    <mergeCell ref="J5:K5"/>
    <mergeCell ref="L5:M5"/>
    <mergeCell ref="N5:O5"/>
    <mergeCell ref="D8:E8"/>
  </mergeCells>
  <conditionalFormatting sqref="D107 F107 H107 J107 L107 N107 P107">
    <cfRule type="cellIs" dxfId="0" priority="1" operator="lessThan">
      <formula>0</formula>
    </cfRule>
  </conditionalFormatting>
  <printOptions horizontalCentered="1"/>
  <pageMargins left="0.25" right="0.25" top="0" bottom="0.75" header="0.3" footer="0.3"/>
  <pageSetup scale="50" fitToHeight="5" orientation="landscape" horizontalDpi="360" verticalDpi="360" r:id="rId1"/>
  <headerFooter>
    <oddFooter>Page &amp;P&amp;R</oddFoot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020F8A31-C9F6-4DD1-89EB-486306DF264F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(2)'!D90:O90</xm:f>
              <xm:sqref>Q90</xm:sqref>
            </x14:sparkline>
            <x14:sparkline>
              <xm:f>'PERSONAL BUDGET (2)'!D91:O91</xm:f>
              <xm:sqref>Q91</xm:sqref>
            </x14:sparkline>
            <x14:sparkline>
              <xm:f>'PERSONAL BUDGET (2)'!D92:O92</xm:f>
              <xm:sqref>Q92</xm:sqref>
            </x14:sparkline>
            <x14:sparkline>
              <xm:f>'PERSONAL BUDGET (2)'!D93:O93</xm:f>
              <xm:sqref>Q93</xm:sqref>
            </x14:sparkline>
            <x14:sparkline>
              <xm:f>'PERSONAL BUDGET (2)'!D94:O94</xm:f>
              <xm:sqref>Q94</xm:sqref>
            </x14:sparkline>
            <x14:sparkline>
              <xm:f>'PERSONAL BUDGET (2)'!D95:O95</xm:f>
              <xm:sqref>Q95</xm:sqref>
            </x14:sparkline>
          </x14:sparklines>
        </x14:sparklineGroup>
        <x14:sparklineGroup displayEmptyCellsAs="gap" high="1" low="1" xr2:uid="{B058058B-4FFE-4099-885D-EC7F5F1245C9}">
          <x14:colorSeries theme="0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(2)'!D106:O106</xm:f>
              <xm:sqref>Q106</xm:sqref>
            </x14:sparkline>
            <x14:sparkline>
              <xm:f>'PERSONAL BUDGET (2)'!D107:O107</xm:f>
              <xm:sqref>Q107</xm:sqref>
            </x14:sparkline>
          </x14:sparklines>
        </x14:sparklineGroup>
        <x14:sparklineGroup displayEmptyCellsAs="gap" high="1" low="1" xr2:uid="{AF15755D-CE74-44AA-9860-7DA0999C0BE3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(2)'!D98:O98</xm:f>
              <xm:sqref>Q98</xm:sqref>
            </x14:sparkline>
            <x14:sparkline>
              <xm:f>'PERSONAL BUDGET (2)'!D99:O99</xm:f>
              <xm:sqref>Q99</xm:sqref>
            </x14:sparkline>
            <x14:sparkline>
              <xm:f>'PERSONAL BUDGET (2)'!D100:O100</xm:f>
              <xm:sqref>Q100</xm:sqref>
            </x14:sparkline>
            <x14:sparkline>
              <xm:f>'PERSONAL BUDGET (2)'!D101:O101</xm:f>
              <xm:sqref>Q101</xm:sqref>
            </x14:sparkline>
            <x14:sparkline>
              <xm:f>'PERSONAL BUDGET (2)'!D102:O102</xm:f>
              <xm:sqref>Q102</xm:sqref>
            </x14:sparkline>
            <x14:sparkline>
              <xm:f>'PERSONAL BUDGET (2)'!D103:O103</xm:f>
              <xm:sqref>Q103</xm:sqref>
            </x14:sparkline>
          </x14:sparklines>
        </x14:sparklineGroup>
        <x14:sparklineGroup displayEmptyCellsAs="gap" high="1" low="1" xr2:uid="{ABD9B017-C6F5-4023-8CBB-A00ED51DFD4F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(2)'!D82:O82</xm:f>
              <xm:sqref>Q82</xm:sqref>
            </x14:sparkline>
            <x14:sparkline>
              <xm:f>'PERSONAL BUDGET (2)'!D83:O83</xm:f>
              <xm:sqref>Q83</xm:sqref>
            </x14:sparkline>
            <x14:sparkline>
              <xm:f>'PERSONAL BUDGET (2)'!D84:O84</xm:f>
              <xm:sqref>Q84</xm:sqref>
            </x14:sparkline>
            <x14:sparkline>
              <xm:f>'PERSONAL BUDGET (2)'!D85:O85</xm:f>
              <xm:sqref>Q85</xm:sqref>
            </x14:sparkline>
            <x14:sparkline>
              <xm:f>'PERSONAL BUDGET (2)'!D86:O86</xm:f>
              <xm:sqref>Q86</xm:sqref>
            </x14:sparkline>
            <x14:sparkline>
              <xm:f>'PERSONAL BUDGET (2)'!D87:O87</xm:f>
              <xm:sqref>Q87</xm:sqref>
            </x14:sparkline>
          </x14:sparklines>
        </x14:sparklineGroup>
        <x14:sparklineGroup displayEmptyCellsAs="gap" high="1" low="1" xr2:uid="{B0F7B088-3974-4262-B4AC-20AA997B8AF5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(2)'!D72:O72</xm:f>
              <xm:sqref>Q72</xm:sqref>
            </x14:sparkline>
            <x14:sparkline>
              <xm:f>'PERSONAL BUDGET (2)'!D73:O73</xm:f>
              <xm:sqref>Q73</xm:sqref>
            </x14:sparkline>
            <x14:sparkline>
              <xm:f>'PERSONAL BUDGET (2)'!D74:O74</xm:f>
              <xm:sqref>Q74</xm:sqref>
            </x14:sparkline>
            <x14:sparkline>
              <xm:f>'PERSONAL BUDGET (2)'!D75:O75</xm:f>
              <xm:sqref>Q75</xm:sqref>
            </x14:sparkline>
            <x14:sparkline>
              <xm:f>'PERSONAL BUDGET (2)'!D76:O76</xm:f>
              <xm:sqref>Q76</xm:sqref>
            </x14:sparkline>
            <x14:sparkline>
              <xm:f>'PERSONAL BUDGET (2)'!D77:O77</xm:f>
              <xm:sqref>Q77</xm:sqref>
            </x14:sparkline>
            <x14:sparkline>
              <xm:f>'PERSONAL BUDGET (2)'!D78:O78</xm:f>
              <xm:sqref>Q78</xm:sqref>
            </x14:sparkline>
            <x14:sparkline>
              <xm:f>'PERSONAL BUDGET (2)'!D79:O79</xm:f>
              <xm:sqref>Q79</xm:sqref>
            </x14:sparkline>
          </x14:sparklines>
        </x14:sparklineGroup>
        <x14:sparklineGroup displayEmptyCellsAs="gap" high="1" low="1" xr2:uid="{B8034678-DAEB-4829-B6E1-2529CE1DE0B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(2)'!D65:O65</xm:f>
              <xm:sqref>Q65</xm:sqref>
            </x14:sparkline>
            <x14:sparkline>
              <xm:f>'PERSONAL BUDGET (2)'!D66:O66</xm:f>
              <xm:sqref>Q66</xm:sqref>
            </x14:sparkline>
            <x14:sparkline>
              <xm:f>'PERSONAL BUDGET (2)'!D67:O67</xm:f>
              <xm:sqref>Q67</xm:sqref>
            </x14:sparkline>
            <x14:sparkline>
              <xm:f>'PERSONAL BUDGET (2)'!D68:O68</xm:f>
              <xm:sqref>Q68</xm:sqref>
            </x14:sparkline>
            <x14:sparkline>
              <xm:f>'PERSONAL BUDGET (2)'!D69:O69</xm:f>
              <xm:sqref>Q69</xm:sqref>
            </x14:sparkline>
          </x14:sparklines>
        </x14:sparklineGroup>
        <x14:sparklineGroup displayEmptyCellsAs="gap" high="1" low="1" xr2:uid="{60D71737-F732-4677-A030-6D7D51578EA1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(2)'!D56:O56</xm:f>
              <xm:sqref>Q56</xm:sqref>
            </x14:sparkline>
            <x14:sparkline>
              <xm:f>'PERSONAL BUDGET (2)'!D57:O57</xm:f>
              <xm:sqref>Q57</xm:sqref>
            </x14:sparkline>
            <x14:sparkline>
              <xm:f>'PERSONAL BUDGET (2)'!D58:O58</xm:f>
              <xm:sqref>Q58</xm:sqref>
            </x14:sparkline>
            <x14:sparkline>
              <xm:f>'PERSONAL BUDGET (2)'!D59:O59</xm:f>
              <xm:sqref>Q59</xm:sqref>
            </x14:sparkline>
            <x14:sparkline>
              <xm:f>'PERSONAL BUDGET (2)'!D60:O60</xm:f>
              <xm:sqref>Q60</xm:sqref>
            </x14:sparkline>
            <x14:sparkline>
              <xm:f>'PERSONAL BUDGET (2)'!D61:O61</xm:f>
              <xm:sqref>Q61</xm:sqref>
            </x14:sparkline>
            <x14:sparkline>
              <xm:f>'PERSONAL BUDGET (2)'!D62:O62</xm:f>
              <xm:sqref>Q62</xm:sqref>
            </x14:sparkline>
          </x14:sparklines>
        </x14:sparklineGroup>
        <x14:sparklineGroup displayEmptyCellsAs="gap" high="1" low="1" xr2:uid="{1E3D42CF-97B8-4E7B-B87F-BEA5F10EA6FE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(2)'!D46:O46</xm:f>
              <xm:sqref>Q46</xm:sqref>
            </x14:sparkline>
            <x14:sparkline>
              <xm:f>'PERSONAL BUDGET (2)'!D47:O47</xm:f>
              <xm:sqref>Q47</xm:sqref>
            </x14:sparkline>
            <x14:sparkline>
              <xm:f>'PERSONAL BUDGET (2)'!D48:O48</xm:f>
              <xm:sqref>Q48</xm:sqref>
            </x14:sparkline>
            <x14:sparkline>
              <xm:f>'PERSONAL BUDGET (2)'!D49:O49</xm:f>
              <xm:sqref>Q49</xm:sqref>
            </x14:sparkline>
            <x14:sparkline>
              <xm:f>'PERSONAL BUDGET (2)'!D50:O50</xm:f>
              <xm:sqref>Q50</xm:sqref>
            </x14:sparkline>
            <x14:sparkline>
              <xm:f>'PERSONAL BUDGET (2)'!D51:O51</xm:f>
              <xm:sqref>Q51</xm:sqref>
            </x14:sparkline>
            <x14:sparkline>
              <xm:f>'PERSONAL BUDGET (2)'!D52:O52</xm:f>
              <xm:sqref>Q52</xm:sqref>
            </x14:sparkline>
            <x14:sparkline>
              <xm:f>'PERSONAL BUDGET (2)'!D53:O53</xm:f>
              <xm:sqref>Q53</xm:sqref>
            </x14:sparkline>
          </x14:sparklines>
        </x14:sparklineGroup>
        <x14:sparklineGroup displayEmptyCellsAs="gap" high="1" low="1" xr2:uid="{A61BD176-FEB9-415D-9B2B-4964F5087075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(2)'!D39:O39</xm:f>
              <xm:sqref>Q39</xm:sqref>
            </x14:sparkline>
            <x14:sparkline>
              <xm:f>'PERSONAL BUDGET (2)'!D40:O40</xm:f>
              <xm:sqref>Q40</xm:sqref>
            </x14:sparkline>
            <x14:sparkline>
              <xm:f>'PERSONAL BUDGET (2)'!D41:O41</xm:f>
              <xm:sqref>Q41</xm:sqref>
            </x14:sparkline>
            <x14:sparkline>
              <xm:f>'PERSONAL BUDGET (2)'!D42:O42</xm:f>
              <xm:sqref>Q42</xm:sqref>
            </x14:sparkline>
            <x14:sparkline>
              <xm:f>'PERSONAL BUDGET (2)'!D43:O43</xm:f>
              <xm:sqref>Q43</xm:sqref>
            </x14:sparkline>
          </x14:sparklines>
        </x14:sparklineGroup>
        <x14:sparklineGroup displayEmptyCellsAs="gap" high="1" low="1" xr2:uid="{A1E3C4F4-D274-499C-8091-F4F5E32318E0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(2)'!D30:O30</xm:f>
              <xm:sqref>Q30</xm:sqref>
            </x14:sparkline>
            <x14:sparkline>
              <xm:f>'PERSONAL BUDGET (2)'!D31:O31</xm:f>
              <xm:sqref>Q31</xm:sqref>
            </x14:sparkline>
            <x14:sparkline>
              <xm:f>'PERSONAL BUDGET (2)'!D32:O32</xm:f>
              <xm:sqref>Q32</xm:sqref>
            </x14:sparkline>
            <x14:sparkline>
              <xm:f>'PERSONAL BUDGET (2)'!D33:O33</xm:f>
              <xm:sqref>Q33</xm:sqref>
            </x14:sparkline>
            <x14:sparkline>
              <xm:f>'PERSONAL BUDGET (2)'!D34:O34</xm:f>
              <xm:sqref>Q34</xm:sqref>
            </x14:sparkline>
            <x14:sparkline>
              <xm:f>'PERSONAL BUDGET (2)'!D35:O35</xm:f>
              <xm:sqref>Q35</xm:sqref>
            </x14:sparkline>
            <x14:sparkline>
              <xm:f>'PERSONAL BUDGET (2)'!D36:O36</xm:f>
              <xm:sqref>Q36</xm:sqref>
            </x14:sparkline>
          </x14:sparklines>
        </x14:sparklineGroup>
        <x14:sparklineGroup displayEmptyCellsAs="gap" high="1" low="1" xr2:uid="{086295DD-F9F3-48E3-A495-8B01539CDAB8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(2)'!D21:O21</xm:f>
              <xm:sqref>Q21</xm:sqref>
            </x14:sparkline>
            <x14:sparkline>
              <xm:f>'PERSONAL BUDGET (2)'!D22:O22</xm:f>
              <xm:sqref>Q22</xm:sqref>
            </x14:sparkline>
            <x14:sparkline>
              <xm:f>'PERSONAL BUDGET (2)'!D23:O23</xm:f>
              <xm:sqref>Q23</xm:sqref>
            </x14:sparkline>
            <x14:sparkline>
              <xm:f>'PERSONAL BUDGET (2)'!D24:O24</xm:f>
              <xm:sqref>Q24</xm:sqref>
            </x14:sparkline>
            <x14:sparkline>
              <xm:f>'PERSONAL BUDGET (2)'!D25:O25</xm:f>
              <xm:sqref>Q25</xm:sqref>
            </x14:sparkline>
            <x14:sparkline>
              <xm:f>'PERSONAL BUDGET (2)'!D26:O26</xm:f>
              <xm:sqref>Q26</xm:sqref>
            </x14:sparkline>
            <x14:sparkline>
              <xm:f>'PERSONAL BUDGET (2)'!D27:O27</xm:f>
              <xm:sqref>Q27</xm:sqref>
            </x14:sparkline>
          </x14:sparklines>
        </x14:sparklineGroup>
        <x14:sparklineGroup displayEmptyCellsAs="gap" high="1" low="1" xr2:uid="{8FCB51F8-D19C-43B0-A14E-E7B87DC045F4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(2)'!D13:O13</xm:f>
              <xm:sqref>Q13</xm:sqref>
            </x14:sparkline>
          </x14:sparklines>
        </x14:sparklineGroup>
        <x14:sparklineGroup displayEmptyCellsAs="gap" high="1" low="1" xr2:uid="{B8EA8F91-B7BE-4723-9B70-A939E61756B7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(2)'!D6:O6</xm:f>
              <xm:sqref>Q6</xm:sqref>
            </x14:sparkline>
            <x14:sparkline>
              <xm:f>'PERSONAL BUDGET (2)'!D7:O7</xm:f>
              <xm:sqref>Q7</xm:sqref>
            </x14:sparkline>
            <x14:sparkline>
              <xm:f>'PERSONAL BUDGET (2)'!D8:O8</xm:f>
              <xm:sqref>Q8</xm:sqref>
            </x14:sparkline>
            <x14:sparkline>
              <xm:f>'PERSONAL BUDGET (2)'!D9:O9</xm:f>
              <xm:sqref>Q9</xm:sqref>
            </x14:sparkline>
          </x14:sparklines>
        </x14:sparklineGroup>
        <x14:sparklineGroup displayEmptyCellsAs="gap" high="1" low="1" xr2:uid="{148FA9F8-827B-4D76-9D0D-36EA1636ABDE}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'PERSONAL BUDGET (2)'!D14:O14</xm:f>
              <xm:sqref>Q14</xm:sqref>
            </x14:sparkline>
            <x14:sparkline>
              <xm:f>'PERSONAL BUDGET (2)'!D15:O15</xm:f>
              <xm:sqref>Q15</xm:sqref>
            </x14:sparkline>
            <x14:sparkline>
              <xm:f>'PERSONAL BUDGET (2)'!D16:O16</xm:f>
              <xm:sqref>Q16</xm:sqref>
            </x14:sparkline>
            <x14:sparkline>
              <xm:f>'PERSONAL BUDGET (2)'!D17:O17</xm:f>
              <xm:sqref>Q17</xm:sqref>
            </x14:sparkline>
            <x14:sparkline>
              <xm:f>'PERSONAL BUDGET (2)'!D18:O18</xm:f>
              <xm:sqref>Q18</xm:sqref>
            </x14:sparkline>
          </x14:sparklines>
        </x14:sparklineGroup>
        <x14:sparklineGroup displayEmptyCellsAs="gap" xr2:uid="{54F64191-B18D-4BEB-9625-D8769D02C45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'PERSONAL BUDGET (2)'!$B$2:$B$2</xm:f>
              <xm:sqref>B2</xm:sqref>
            </x14:sparkline>
            <x14:sparkline>
              <xm:f>'PERSONAL BUDGET (2)'!$C$2:$C$2</xm:f>
              <xm:sqref>C2</xm:sqref>
            </x14:sparkline>
            <x14:sparkline>
              <xm:f>'PERSONAL BUDGET (2)'!$D$2:$D$2</xm:f>
              <xm:sqref>D2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TM04035483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START</vt:lpstr>
      <vt:lpstr>Sheet1</vt:lpstr>
      <vt:lpstr>PERSONAL BUDGET</vt:lpstr>
      <vt:lpstr>PERSONAL BUDGET (2)</vt:lpstr>
      <vt:lpstr>'PERSONAL BUDGET'!Print_Area</vt:lpstr>
      <vt:lpstr>'PERSONAL BUDGET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Beu</dc:creator>
  <cp:lastModifiedBy>Driver 1</cp:lastModifiedBy>
  <cp:lastPrinted>2022-07-22T21:33:10Z</cp:lastPrinted>
  <dcterms:created xsi:type="dcterms:W3CDTF">2018-06-21T11:23:21Z</dcterms:created>
  <dcterms:modified xsi:type="dcterms:W3CDTF">2022-07-22T21:53:32Z</dcterms:modified>
</cp:coreProperties>
</file>